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Opération" sheetId="2" state="visible" r:id="rId2"/>
    <sheet xmlns:r="http://schemas.openxmlformats.org/officeDocument/2006/relationships" name="Liste des réserves" sheetId="3" state="visible" r:id="rId3"/>
    <sheet xmlns:r="http://schemas.openxmlformats.org/officeDocument/2006/relationships" name="Tableau de bord" sheetId="4" state="visible" r:id="rId4"/>
    <sheet xmlns:r="http://schemas.openxmlformats.org/officeDocument/2006/relationships" name="Exemples par lot" sheetId="5" state="visible" r:id="rId5"/>
    <sheet xmlns:r="http://schemas.openxmlformats.org/officeDocument/2006/relationships" name="Listes" sheetId="6" state="visible" r:id="rId6"/>
  </sheets>
  <definedNames>
    <definedName name="_xlnm._FilterDatabase" localSheetId="2" hidden="1">'Liste des réserves'!$A$4:$P$204</definedName>
    <definedName name="_xlnm.Print_Titles" localSheetId="2">'Liste des réserves'!$3:$4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071C4D"/>
      <sz val="16"/>
    </font>
    <font>
      <name val="Calibri"/>
      <b val="1"/>
      <color rgb="00F36036"/>
      <sz val="12"/>
    </font>
    <font>
      <name val="Calibri"/>
      <color rgb="001F2937"/>
      <sz val="11"/>
    </font>
    <font>
      <name val="Calibri"/>
      <i val="1"/>
      <color rgb="005A6473"/>
      <sz val="9"/>
    </font>
    <font>
      <name val="Calibri"/>
      <b val="1"/>
      <color rgb="00FFFFFF"/>
      <sz val="11"/>
    </font>
    <font>
      <name val="Calibri"/>
      <b val="1"/>
      <color rgb="00071C4D"/>
      <sz val="11"/>
    </font>
    <font>
      <name val="Calibri"/>
      <b val="1"/>
      <color rgb="00FFFFFF"/>
      <sz val="10"/>
    </font>
    <font>
      <name val="Calibri"/>
      <b val="1"/>
      <color rgb="00C84A25"/>
      <sz val="10"/>
    </font>
    <font>
      <name val="Calibri"/>
      <i val="1"/>
      <color rgb="005A6473"/>
      <sz val="10"/>
    </font>
    <font>
      <name val="Calibri"/>
      <sz val="11"/>
    </font>
  </fonts>
  <fills count="7">
    <fill>
      <patternFill/>
    </fill>
    <fill>
      <patternFill patternType="gray125"/>
    </fill>
    <fill>
      <patternFill patternType="solid">
        <fgColor rgb="00071C4D"/>
      </patternFill>
    </fill>
    <fill>
      <patternFill patternType="solid">
        <fgColor rgb="00F6F1EA"/>
      </patternFill>
    </fill>
    <fill>
      <patternFill patternType="solid">
        <fgColor rgb="00C84A25"/>
      </patternFill>
    </fill>
    <fill>
      <patternFill patternType="solid">
        <fgColor rgb="00EEF1F6"/>
      </patternFill>
    </fill>
    <fill>
      <patternFill patternType="solid">
        <fgColor rgb="00F36036"/>
      </patternFill>
    </fill>
  </fills>
  <borders count="8">
    <border>
      <left/>
      <right/>
      <top/>
      <bottom/>
      <diagonal/>
    </border>
    <border>
      <left style="thin">
        <color rgb="00E4DCCF"/>
      </left>
      <right style="thin">
        <color rgb="00E4DCCF"/>
      </right>
      <top style="thin">
        <color rgb="00E4DCCF"/>
      </top>
      <bottom style="thin">
        <color rgb="00E4DCCF"/>
      </bottom>
    </border>
    <border>
      <left style="thin">
        <color rgb="00E4DCCF"/>
      </left>
      <right/>
      <top/>
      <bottom/>
      <diagonal/>
    </border>
    <border>
      <left style="thin">
        <color rgb="00E4DCCF"/>
      </left>
      <right style="thin">
        <color rgb="00E4DCCF"/>
      </right>
      <top/>
      <bottom/>
      <diagonal/>
    </border>
    <border>
      <left style="thin">
        <color rgb="00E4DCCF"/>
      </left>
      <right style="thin">
        <color rgb="00E4DCCF"/>
      </right>
      <top/>
      <bottom style="thin">
        <color rgb="00E4DCCF"/>
      </bottom>
      <diagonal/>
    </border>
    <border>
      <left/>
      <right/>
      <top style="thin">
        <color rgb="00E4DCCF"/>
      </top>
      <bottom/>
      <diagonal/>
    </border>
    <border>
      <left/>
      <right style="thin">
        <color rgb="00E4DCCF"/>
      </right>
      <top style="thin">
        <color rgb="00E4DCCF"/>
      </top>
      <bottom/>
      <diagonal/>
    </border>
    <border>
      <left/>
      <right style="thin">
        <color rgb="00E4DCCF"/>
      </right>
      <top style="thin">
        <color rgb="00E4DCCF"/>
      </top>
      <bottom style="thin">
        <color rgb="00E4DCC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bottom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1" pivotButton="0" quotePrefix="0" xfId="0"/>
    <xf numFmtId="0" fontId="0" fillId="0" borderId="7" pivotButton="0" quotePrefix="0" xfId="0"/>
    <xf numFmtId="0" fontId="0" fillId="0" borderId="4" pivotButton="0" quotePrefix="0" xfId="0"/>
    <xf numFmtId="164" fontId="0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8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164" fontId="9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0" fillId="5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26" customHeight="1">
      <c r="A1" s="1" t="inlineStr">
        <is>
          <t>harmony.  par Depanneo  —  Liste des réserves travaux</t>
        </is>
      </c>
    </row>
    <row r="3" ht="26" customHeight="1">
      <c r="B3" s="2" t="inlineStr">
        <is>
          <t>À quoi sert ce fichier</t>
        </is>
      </c>
    </row>
    <row r="4" ht="48" customHeight="1">
      <c r="B4" s="3" t="inlineStr">
        <is>
          <t>Ce modèle centralise les défauts, non-conformités et travaux inachevés constatés avant ou pendant la réception d'un chantier. Chaque ligne associe une localisation précise, une correction attendue, une entreprise responsable, une échéance et la preuve nécessaire à la levée. Il convient à une opération sur un site comme à un projet multi-sites.</t>
        </is>
      </c>
    </row>
    <row r="5" ht="26" customHeight="1">
      <c r="B5" s="2" t="inlineStr">
        <is>
          <t>Les onglets</t>
        </is>
      </c>
    </row>
    <row r="6" ht="16" customHeight="1">
      <c r="B6" s="3" t="inlineStr">
        <is>
          <t>Opération : identification du chantier, des intervenants, du procès-verbal de réception et de la version de la liste.</t>
        </is>
      </c>
    </row>
    <row r="7" ht="32" customHeight="1">
      <c r="B7" s="3" t="inlineStr">
        <is>
          <t>Liste des réserves : une ligne par réserve, seize colonnes regroupées en identification, description, affectation et contrôle. Les en-têtes et la colonne ID restent figés au défilement ; un filtre est posé sur chaque colonne.</t>
        </is>
      </c>
    </row>
    <row r="8" ht="32" customHeight="1">
      <c r="B8" s="3" t="inlineStr">
        <is>
          <t>Tableau de bord : totaux par statut, taux de levée, reste à lever, réserves par conséquence, par site et par entreprise. Il se calcule seul ; saisissez seulement les noms de sites et d'entreprises dans les cellules blanches.</t>
        </is>
      </c>
    </row>
    <row r="9" ht="16" customHeight="1">
      <c r="B9" s="3" t="inlineStr">
        <is>
          <t>Exemples par lot : formulations types, à recopier et à adapter.</t>
        </is>
      </c>
    </row>
    <row r="10" ht="32" customHeight="1">
      <c r="B10" s="3" t="inlineStr">
        <is>
          <t>Listes : valeurs des listes déroulantes (statuts, lots ou équipements, conséquences, phases). Elles peuvent être complétées.</t>
        </is>
      </c>
    </row>
    <row r="11" ht="26" customHeight="1">
      <c r="B11" s="2" t="inlineStr">
        <is>
          <t>Rédiger chaque réserve</t>
        </is>
      </c>
    </row>
    <row r="12" ht="32" customHeight="1">
      <c r="B12" s="3" t="inlineStr">
        <is>
          <t>Formulation homogène : « Site, bâtiment et zone — lot ou équipement — anomalie précise. Correction attendue — action vérifiable. Responsable — entreprise concernée. Échéance — date convenue. »</t>
        </is>
      </c>
    </row>
    <row r="13" ht="32" customHeight="1">
      <c r="B13" s="3" t="inlineStr">
        <is>
          <t>Une seule réserve par ligne. Séparez le problème observé (Défaut constaté) de la correction attendue. Une mention telle que « finition à revoir » reste trop vague.</t>
        </is>
      </c>
    </row>
    <row r="14" ht="32" customHeight="1">
      <c r="B14" s="3" t="inlineStr">
        <is>
          <t>Ajoutez la référence au marché ou au plan lorsqu'elle existe. Dans la colonne Photo, indiquez la référence du fichier : une photographie isolée ne suffit pas si le site, la zone ou l'équipement ne peuvent pas être identifiés.</t>
        </is>
      </c>
    </row>
    <row r="15" ht="32" customHeight="1">
      <c r="B15" s="3" t="inlineStr">
        <is>
          <t>Criticité : indiquez la ou les conséquences possibles, parmi sécurité, conformité, disponibilité et continuité d'activité (par exemple « Sécurité, conformité »). Le tableau de bord compte chaque conséquence citée.</t>
        </is>
      </c>
    </row>
    <row r="16" ht="16" customHeight="1">
      <c r="B16" s="3" t="inlineStr">
        <is>
          <t>Lot ou équipement : la liste déroulante propose les lots courants, mais une autre valeur peut être saisie.</t>
        </is>
      </c>
    </row>
    <row r="17" ht="26" customHeight="1">
      <c r="B17" s="2" t="inlineStr">
        <is>
          <t>Statuts et levée, en six étapes</t>
        </is>
      </c>
    </row>
    <row r="18" ht="16" customHeight="1">
      <c r="B18" s="3" t="inlineStr">
        <is>
          <t>1. Affectez chaque ligne au lot et à l'entreprise responsable.</t>
        </is>
      </c>
    </row>
    <row r="19" ht="16" customHeight="1">
      <c r="B19" s="3" t="inlineStr">
        <is>
          <t>2. Fixez l'échéance convenue et renseignez le statut initial « Ouverte ».</t>
        </is>
      </c>
    </row>
    <row r="20" ht="32" customHeight="1">
      <c r="B20" s="3" t="inlineStr">
        <is>
          <t>3. Consignez les interventions, les relances et les éventuels blocages dans les comptes rendus de chantier ; quand le titulaire déclare son intervention terminée, passez à « Correction annoncée ».</t>
        </is>
      </c>
    </row>
    <row r="21" ht="32" customHeight="1">
      <c r="B21" s="3" t="inlineStr">
        <is>
          <t>4. Recueillez une preuve exploitable (photographie contextualisée, résultat d'essai, compte rendu) et notez-la dans Preuve de levée.</t>
        </is>
      </c>
    </row>
    <row r="22" ht="16" customHeight="1">
      <c r="B22" s="3" t="inlineStr">
        <is>
          <t>5. Après vérification, passez à « Correction contrôlée » et renseignez la Date de contrôle.</t>
        </is>
      </c>
    </row>
    <row r="23" ht="32" customHeight="1">
      <c r="B23" s="3" t="inlineStr">
        <is>
          <t>6. Lorsque le résultat attendu est accepté, passez à « Réserve levée », renseignez la Date de levée, archivez les pièces et signez un procès-verbal de levée des réserves.</t>
        </is>
      </c>
    </row>
    <row r="24" ht="32" customHeight="1">
      <c r="B24" s="3" t="inlineStr">
        <is>
          <t>Une correction annoncée n'est jamais une correction contrôlée : seule la levée atteste que le résultat attendu a été accepté.</t>
        </is>
      </c>
    </row>
    <row r="25" ht="26" customHeight="1">
      <c r="B25" s="2" t="inlineStr">
        <is>
          <t>Cadre juridique (rappels)</t>
        </is>
      </c>
    </row>
    <row r="26" ht="48" customHeight="1">
      <c r="B26" s="3" t="inlineStr">
        <is>
          <t>Réception (article 1792-6 du Code civil) : acte par lequel le maître de l'ouvrage déclare accepter l'ouvrage avec ou sans réserves, prononcé contradictoirement, à l'amiable ou, à défaut, judiciairement. Les réserves sont annexées au procès-verbal de réception, qui n'est pas modifié ensuite : la levée est formalisée dans un document distinct.</t>
        </is>
      </c>
    </row>
    <row r="27" ht="48" customHeight="1">
      <c r="B27" s="3" t="inlineStr">
        <is>
          <t>Délais de correction : fixés d'un commun accord entre le maître d'ouvrage et l'entreprise. À défaut d'accord ou d'exécution dans le délai, les travaux peuvent, après mise en demeure restée infructueuse, être réalisés aux frais et risques de l'entreprise défaillante.</t>
        </is>
      </c>
    </row>
    <row r="28" ht="32" customHeight="1">
      <c r="B28" s="3" t="inlineStr">
        <is>
          <t>Acceptation sans réserve : elle empêche en principe de signaler ensuite les défauts apparents. La garantie de parfait achèvement couvre les désordres signalés à la réception ou notifiés par écrit pendant l'année qui suit.</t>
        </is>
      </c>
    </row>
    <row r="29" ht="48" customHeight="1">
      <c r="B29" s="3" t="inlineStr">
        <is>
          <t>VEFA : le vendeur reste tenu des défauts apparents jusqu'à la réception et au moins un mois après la prise de possession. CCMI : le maître d'ouvrage non assisté par un professionnel peut dénoncer les vices apparents non signalés à la réception dans les 8 jours suivant la remise des clés, par lettre recommandée avec accusé de réception.</t>
        </is>
      </c>
    </row>
    <row r="30" ht="32" customHeight="1">
      <c r="B30" s="3" t="inlineStr">
        <is>
          <t>Retenue de garantie : 5 % maximum du montant du marché, libérée un an après la réception sauf opposition motivée. Ce mécanisme reste distinct de la gestion de la liste.</t>
        </is>
      </c>
    </row>
    <row r="31" ht="26" customHeight="1">
      <c r="B31" s="2" t="inlineStr">
        <is>
          <t>Lignes d'exemple</t>
        </is>
      </c>
    </row>
    <row r="32" ht="32" customHeight="1">
      <c r="B32" s="3" t="inlineStr">
        <is>
          <t>Les lignes marquées « Exemple » (fond crème) illustrent le remplissage. Leurs valeurs (sites, dates, entreprises) sont fictives et sont comptées par le tableau de bord : supprimez-les ou remplacez-les par vos données avant usage.</t>
        </is>
      </c>
    </row>
    <row r="33" ht="26" customHeight="1">
      <c r="B33" s="2" t="inlineStr">
        <is>
          <t>Avertissement</t>
        </is>
      </c>
    </row>
    <row r="34" ht="32" customHeight="1">
      <c r="B34" s="3" t="inlineStr">
        <is>
          <t>Modèle fourni à titre indicatif, à adapter et à faire valider avant usage. Le contenu de la liste dépend du marché, des pièces contractuelles et du cadre applicable au projet.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2" customWidth="1" min="2" max="2"/>
    <col width="32" customWidth="1" min="3" max="3"/>
    <col width="32" customWidth="1" min="4" max="4"/>
  </cols>
  <sheetData>
    <row r="1" ht="24" customHeight="1">
      <c r="A1" s="1" t="inlineStr">
        <is>
          <t>harmony.  par Depanneo  —  Identification de l'opération</t>
        </is>
      </c>
    </row>
    <row r="2" ht="30" customHeight="1">
      <c r="A2" s="4" t="inlineStr">
        <is>
          <t>Renseignez les cellules blanches.  Modèle fourni à titre indicatif, à adapter et à faire valider avant usage.</t>
        </is>
      </c>
    </row>
    <row r="4" ht="24" customHeight="1">
      <c r="A4" s="5" t="inlineStr">
        <is>
          <t>Opération ou chantier</t>
        </is>
      </c>
      <c r="B4" s="6" t="n"/>
      <c r="C4" s="6" t="n"/>
      <c r="D4" s="6" t="n"/>
    </row>
    <row r="5" ht="24" customHeight="1">
      <c r="A5" s="5" t="inlineStr">
        <is>
          <t>Site(s) concerné(s)</t>
        </is>
      </c>
      <c r="B5" s="6" t="n"/>
      <c r="C5" s="6" t="n"/>
      <c r="D5" s="6" t="n"/>
    </row>
    <row r="6" ht="15" customHeight="1">
      <c r="A6" s="5" t="inlineStr">
        <is>
          <t>Maître d'ouvrage</t>
        </is>
      </c>
      <c r="B6" s="7" t="inlineStr">
        <is>
          <t>Dénomination :</t>
        </is>
      </c>
      <c r="C6" s="8" t="n"/>
      <c r="D6" s="7" t="inlineStr">
        <is>
          <t>Représentant :</t>
        </is>
      </c>
    </row>
    <row r="7" ht="22" customHeight="1">
      <c r="A7" s="9" t="n"/>
      <c r="B7" s="6" t="n"/>
      <c r="C7" s="6" t="n"/>
      <c r="D7" s="6" t="n"/>
    </row>
    <row r="8" ht="15" customHeight="1">
      <c r="A8" s="5" t="inlineStr">
        <is>
          <t>Maître d'œuvre</t>
        </is>
      </c>
      <c r="B8" s="7" t="inlineStr">
        <is>
          <t>Dénomination :</t>
        </is>
      </c>
      <c r="C8" s="8" t="n"/>
      <c r="D8" s="7" t="inlineStr">
        <is>
          <t>Représentant :</t>
        </is>
      </c>
    </row>
    <row r="9" ht="22" customHeight="1">
      <c r="A9" s="9" t="n"/>
      <c r="B9" s="6" t="n"/>
      <c r="C9" s="6" t="n"/>
      <c r="D9" s="6" t="n"/>
    </row>
    <row r="10" ht="15" customHeight="1">
      <c r="A10" s="5" t="inlineStr">
        <is>
          <t>Entreprise générale (s'il y a lieu)</t>
        </is>
      </c>
      <c r="B10" s="7" t="inlineStr">
        <is>
          <t>Dénomination :</t>
        </is>
      </c>
      <c r="C10" s="8" t="n"/>
      <c r="D10" s="7" t="inlineStr">
        <is>
          <t>Représentant :</t>
        </is>
      </c>
    </row>
    <row r="11" ht="22" customHeight="1">
      <c r="A11" s="9" t="n"/>
      <c r="B11" s="6" t="n"/>
      <c r="C11" s="6" t="n"/>
      <c r="D11" s="6" t="n"/>
    </row>
    <row r="12" ht="15" customHeight="1">
      <c r="A12" s="5" t="inlineStr">
        <is>
          <t>Exploitant-mainteneur</t>
        </is>
      </c>
      <c r="B12" s="7" t="inlineStr">
        <is>
          <t>Dénomination :</t>
        </is>
      </c>
      <c r="C12" s="8" t="n"/>
      <c r="D12" s="7" t="inlineStr">
        <is>
          <t>Représentant :</t>
        </is>
      </c>
    </row>
    <row r="13" ht="22" customHeight="1">
      <c r="A13" s="9" t="n"/>
      <c r="B13" s="6" t="n"/>
      <c r="C13" s="6" t="n"/>
      <c r="D13" s="6" t="n"/>
    </row>
    <row r="14" ht="15" customHeight="1">
      <c r="A14" s="5" t="inlineStr">
        <is>
          <t>Marché ou contrat</t>
        </is>
      </c>
      <c r="B14" s="7" t="inlineStr">
        <is>
          <t>Référence :</t>
        </is>
      </c>
      <c r="C14" s="8" t="n"/>
      <c r="D14" s="7" t="inlineStr">
        <is>
          <t>Date :</t>
        </is>
      </c>
    </row>
    <row r="15" ht="22" customHeight="1">
      <c r="A15" s="9" t="n"/>
      <c r="B15" s="6" t="n"/>
      <c r="C15" s="6" t="n"/>
      <c r="D15" s="10" t="n"/>
    </row>
    <row r="16" ht="15" customHeight="1">
      <c r="A16" s="5" t="inlineStr">
        <is>
          <t>Visite ou inspection</t>
        </is>
      </c>
      <c r="B16" s="7" t="inlineStr">
        <is>
          <t>Objet :</t>
        </is>
      </c>
      <c r="C16" s="8" t="n"/>
      <c r="D16" s="7" t="inlineStr">
        <is>
          <t>Date :</t>
        </is>
      </c>
    </row>
    <row r="17" ht="22" customHeight="1">
      <c r="A17" s="9" t="n"/>
      <c r="B17" s="6" t="n"/>
      <c r="C17" s="6" t="n"/>
      <c r="D17" s="10" t="n"/>
    </row>
    <row r="18" ht="15" customHeight="1">
      <c r="A18" s="5" t="inlineStr">
        <is>
          <t>Procès-verbal de réception</t>
        </is>
      </c>
      <c r="B18" s="7" t="inlineStr">
        <is>
          <t>Référence :</t>
        </is>
      </c>
      <c r="C18" s="8" t="n"/>
      <c r="D18" s="7" t="inlineStr">
        <is>
          <t>Date de réception :</t>
        </is>
      </c>
    </row>
    <row r="19" ht="22" customHeight="1">
      <c r="A19" s="9" t="n"/>
      <c r="B19" s="6" t="n"/>
      <c r="C19" s="6" t="n"/>
      <c r="D19" s="10" t="n"/>
    </row>
    <row r="20" ht="24" customHeight="1">
      <c r="A20" s="5" t="inlineStr">
        <is>
          <t>Phase</t>
        </is>
      </c>
      <c r="B20" s="6" t="n"/>
      <c r="C20" s="6" t="n"/>
      <c r="D20" s="6" t="n"/>
    </row>
    <row r="21" ht="15" customHeight="1">
      <c r="A21" s="5" t="inlineStr">
        <is>
          <t>Version de la liste</t>
        </is>
      </c>
      <c r="B21" s="7" t="inlineStr">
        <is>
          <t>N° de version :</t>
        </is>
      </c>
      <c r="C21" s="8" t="n"/>
      <c r="D21" s="7" t="inlineStr">
        <is>
          <t>Mise à jour le :</t>
        </is>
      </c>
    </row>
    <row r="22" ht="22" customHeight="1">
      <c r="A22" s="9" t="n"/>
      <c r="B22" s="6" t="n"/>
      <c r="C22" s="6" t="n"/>
      <c r="D22" s="10" t="n"/>
    </row>
    <row r="23" ht="24" customHeight="1">
      <c r="A23" s="5" t="inlineStr">
        <is>
          <t>Établie par</t>
        </is>
      </c>
      <c r="B23" s="6" t="n"/>
      <c r="C23" s="6" t="n"/>
      <c r="D23" s="6" t="n"/>
    </row>
    <row r="24" ht="24" customHeight="1">
      <c r="A24" s="5" t="inlineStr">
        <is>
          <t>Format d'identifiant retenu</t>
        </is>
      </c>
      <c r="B24" s="6" t="n"/>
      <c r="C24" s="6" t="n"/>
      <c r="D24" s="6" t="n"/>
    </row>
    <row r="25" ht="24" customHeight="1">
      <c r="A25" s="5" t="inlineStr">
        <is>
          <t>Personne habilitée à valider la levée</t>
        </is>
      </c>
      <c r="B25" s="6" t="n"/>
      <c r="C25" s="6" t="n"/>
      <c r="D25" s="6" t="n"/>
    </row>
    <row r="27" ht="30" customHeight="1">
      <c r="A27" s="4" t="inlineStr">
        <is>
          <t>Pour un projet multi-sites, appliquez le même référentiel sur chaque implantation : mêmes identifiants, mêmes statuts, même lecture de la criticité et mêmes règles de validation.</t>
        </is>
      </c>
    </row>
  </sheetData>
  <mergeCells count="33">
    <mergeCell ref="B16:C16"/>
    <mergeCell ref="B7:C7"/>
    <mergeCell ref="B23:D23"/>
    <mergeCell ref="B22:C22"/>
    <mergeCell ref="A16:A17"/>
    <mergeCell ref="A6:A7"/>
    <mergeCell ref="B18:C18"/>
    <mergeCell ref="B12:C12"/>
    <mergeCell ref="B21:C21"/>
    <mergeCell ref="B11:C11"/>
    <mergeCell ref="A12:A13"/>
    <mergeCell ref="B14:C14"/>
    <mergeCell ref="B17:C17"/>
    <mergeCell ref="B8:C8"/>
    <mergeCell ref="A18:A19"/>
    <mergeCell ref="B24:D24"/>
    <mergeCell ref="A14:A15"/>
    <mergeCell ref="B20:D20"/>
    <mergeCell ref="A21:A22"/>
    <mergeCell ref="B13:C13"/>
    <mergeCell ref="A1:D1"/>
    <mergeCell ref="B5:D5"/>
    <mergeCell ref="A8:A9"/>
    <mergeCell ref="B19:C19"/>
    <mergeCell ref="B4:D4"/>
    <mergeCell ref="B10:C10"/>
    <mergeCell ref="A10:A11"/>
    <mergeCell ref="B9:C9"/>
    <mergeCell ref="B25:D25"/>
    <mergeCell ref="B6:C6"/>
    <mergeCell ref="A27:D27"/>
    <mergeCell ref="B15:C15"/>
    <mergeCell ref="A2:D2"/>
  </mergeCells>
  <dataValidations count="6">
    <dataValidation sqref="D15" showDropDown="0" showInputMessage="1" showErrorMessage="1" allowBlank="1" errorTitle="Date attendue" error="Saisissez une date au format jj/mm/aaaa." prompt="Date au format jj/mm/aaaa." type="date" operator="greaterThan">
      <formula1>DATE(2000,1,1)</formula1>
    </dataValidation>
    <dataValidation sqref="D17" showDropDown="0" showInputMessage="1" showErrorMessage="1" allowBlank="1" errorTitle="Date attendue" error="Saisissez une date au format jj/mm/aaaa." prompt="Date au format jj/mm/aaaa." type="date" operator="greaterThan">
      <formula1>DATE(2000,1,1)</formula1>
    </dataValidation>
    <dataValidation sqref="D19" showDropDown="0" showInputMessage="1" showErrorMessage="1" allowBlank="1" errorTitle="Date attendue" error="Saisissez une date au format jj/mm/aaaa." prompt="Date au format jj/mm/aaaa." type="date" operator="greaterThan">
      <formula1>DATE(2000,1,1)</formula1>
    </dataValidation>
    <dataValidation sqref="B20" showDropDown="0" showInputMessage="1" showErrorMessage="1" allowBlank="1" errorTitle="Valeur non prévue" error="Choisissez une valeur dans la liste (onglet Listes)." promptTitle="" prompt="Choisissez la phase à laquelle correspond cette version de la liste." type="list">
      <formula1>Listes!$D$5:$D$30</formula1>
    </dataValidation>
    <dataValidation sqref="D22" showDropDown="0" showInputMessage="1" showErrorMessage="1" allowBlank="1" errorTitle="Date attendue" error="Saisissez une date au format jj/mm/aaaa." prompt="Date au format jj/mm/aaaa." type="date" operator="greaterThan">
      <formula1>DATE(2000,1,1)</formula1>
    </dataValidation>
    <dataValidation sqref="B24" showDropDown="0" showInputMessage="1" showErrorMessage="0" allowBlank="1" promptTitle="" prompt="Par exemple : site, bâtiment, numéro d'ordre. Appliquez le même format sur tous les sites." type="textLength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18" customWidth="1" min="4" max="4"/>
    <col width="20" customWidth="1" min="5" max="5"/>
    <col width="36" customWidth="1" min="6" max="6"/>
    <col width="36" customWidth="1" min="7" max="7"/>
    <col width="20" customWidth="1" min="8" max="8"/>
    <col width="14" customWidth="1" min="9" max="9"/>
    <col width="22" customWidth="1" min="10" max="10"/>
    <col width="24" customWidth="1" min="11" max="11"/>
    <col width="13" customWidth="1" min="12" max="12"/>
    <col width="20" customWidth="1" min="13" max="13"/>
    <col width="13" customWidth="1" min="14" max="14"/>
    <col width="26" customWidth="1" min="15" max="15"/>
    <col width="13" customWidth="1" min="16" max="16"/>
    <col width="3" customWidth="1" min="17" max="17"/>
    <col hidden="1" width="13" customWidth="1" min="18" max="18"/>
    <col hidden="1" width="13" customWidth="1" min="19" max="19"/>
  </cols>
  <sheetData>
    <row r="1" ht="24" customHeight="1">
      <c r="A1" s="1" t="inlineStr">
        <is>
          <t>harmony.  par Depanneo  —  Liste des réserves travaux</t>
        </is>
      </c>
    </row>
    <row r="2" ht="30" customHeight="1">
      <c r="A2" s="4" t="inlineStr">
        <is>
          <t>Une ligne par réserve. Les colonnes Statut, Lot ou équipement et les dates proposent une aide à la saisie.  Modèle fourni à titre indicatif, à adapter et à faire valider avant usage.</t>
        </is>
      </c>
    </row>
    <row r="3" ht="18" customHeight="1">
      <c r="A3" s="11" t="inlineStr">
        <is>
          <t>Identification</t>
        </is>
      </c>
      <c r="B3" s="12" t="n"/>
      <c r="C3" s="12" t="n"/>
      <c r="D3" s="12" t="n"/>
      <c r="E3" s="12" t="n"/>
      <c r="F3" s="11" t="inlineStr">
        <is>
          <t>Description</t>
        </is>
      </c>
      <c r="G3" s="12" t="n"/>
      <c r="H3" s="12" t="n"/>
      <c r="I3" s="12" t="n"/>
      <c r="J3" s="11" t="inlineStr">
        <is>
          <t>Affectation, échéance et statut</t>
        </is>
      </c>
      <c r="K3" s="12" t="n"/>
      <c r="L3" s="12" t="n"/>
      <c r="M3" s="12" t="n"/>
      <c r="N3" s="11" t="inlineStr">
        <is>
          <t>Contrôle</t>
        </is>
      </c>
      <c r="O3" s="12" t="n"/>
      <c r="P3" s="12" t="n"/>
    </row>
    <row r="4" ht="36" customHeight="1">
      <c r="A4" s="13" t="inlineStr">
        <is>
          <t>ID</t>
        </is>
      </c>
      <c r="B4" s="13" t="inlineStr">
        <is>
          <t>Site</t>
        </is>
      </c>
      <c r="C4" s="13" t="inlineStr">
        <is>
          <t>Bâtiment</t>
        </is>
      </c>
      <c r="D4" s="13" t="inlineStr">
        <is>
          <t>Zone ou local</t>
        </is>
      </c>
      <c r="E4" s="13" t="inlineStr">
        <is>
          <t>Lot ou équipement</t>
        </is>
      </c>
      <c r="F4" s="13" t="inlineStr">
        <is>
          <t>Défaut constaté</t>
        </is>
      </c>
      <c r="G4" s="13" t="inlineStr">
        <is>
          <t>Correction attendue</t>
        </is>
      </c>
      <c r="H4" s="13" t="inlineStr">
        <is>
          <t>Référence marché ou plan</t>
        </is>
      </c>
      <c r="I4" s="13" t="inlineStr">
        <is>
          <t>Photo</t>
        </is>
      </c>
      <c r="J4" s="13" t="inlineStr">
        <is>
          <t>Criticité</t>
        </is>
      </c>
      <c r="K4" s="13" t="inlineStr">
        <is>
          <t>Entreprise responsable</t>
        </is>
      </c>
      <c r="L4" s="13" t="inlineStr">
        <is>
          <t>Échéance</t>
        </is>
      </c>
      <c r="M4" s="13" t="inlineStr">
        <is>
          <t>Statut</t>
        </is>
      </c>
      <c r="N4" s="13" t="inlineStr">
        <is>
          <t>Date de contrôle</t>
        </is>
      </c>
      <c r="O4" s="13" t="inlineStr">
        <is>
          <t>Preuve de levée</t>
        </is>
      </c>
      <c r="P4" s="13" t="inlineStr">
        <is>
          <t>Date de levée</t>
        </is>
      </c>
      <c r="R4" s="14" t="inlineStr">
        <is>
          <t>Calcul : site si non levée</t>
        </is>
      </c>
      <c r="S4" s="14" t="inlineStr">
        <is>
          <t>Calcul : entreprise si non levée</t>
        </is>
      </c>
    </row>
    <row r="5" ht="32" customHeight="1">
      <c r="A5" s="15" t="inlineStr">
        <is>
          <t>Exemple</t>
        </is>
      </c>
      <c r="B5" s="16" t="inlineStr">
        <is>
          <t>Site A</t>
        </is>
      </c>
      <c r="C5" s="16" t="inlineStr">
        <is>
          <t>Bâtiment 1</t>
        </is>
      </c>
      <c r="D5" s="16" t="inlineStr">
        <is>
          <t>Hall d'entrée</t>
        </is>
      </c>
      <c r="E5" s="16" t="inlineStr">
        <is>
          <t>Sécurité incendie</t>
        </is>
      </c>
      <c r="F5" s="16" t="inlineStr">
        <is>
          <t>Porte coupe-feu sans fermeture automatique</t>
        </is>
      </c>
      <c r="G5" s="16" t="inlineStr">
        <is>
          <t>Corriger le dispositif et tester la fermeture</t>
        </is>
      </c>
      <c r="H5" s="16" t="inlineStr">
        <is>
          <t>Pièces du lot à préciser</t>
        </is>
      </c>
      <c r="I5" s="16" t="inlineStr">
        <is>
          <t>Photo 01</t>
        </is>
      </c>
      <c r="J5" s="16" t="inlineStr">
        <is>
          <t>Sécurité, conformité</t>
        </is>
      </c>
      <c r="K5" s="16" t="inlineStr">
        <is>
          <t>Entreprise du lot sécurité incendie</t>
        </is>
      </c>
      <c r="L5" s="17" t="n">
        <v>46342</v>
      </c>
      <c r="M5" s="16" t="inlineStr">
        <is>
          <t>Correction annoncée</t>
        </is>
      </c>
      <c r="N5" s="17" t="n"/>
      <c r="O5" s="16" t="inlineStr">
        <is>
          <t>Résultat d'essai</t>
        </is>
      </c>
      <c r="P5" s="17" t="n"/>
      <c r="R5">
        <f>IF(M5="Réserve levée","",B5&amp;"")</f>
        <v/>
      </c>
      <c r="S5">
        <f>IF(M5="Réserve levée","",K5&amp;"")</f>
        <v/>
      </c>
    </row>
    <row r="6" ht="32" customHeight="1">
      <c r="A6" s="15" t="inlineStr">
        <is>
          <t>Exemple</t>
        </is>
      </c>
      <c r="B6" s="16" t="inlineStr">
        <is>
          <t>Site A</t>
        </is>
      </c>
      <c r="C6" s="16" t="inlineStr">
        <is>
          <t>Bâtiment 1</t>
        </is>
      </c>
      <c r="D6" s="16" t="inlineStr">
        <is>
          <t>Local TGBT</t>
        </is>
      </c>
      <c r="E6" s="16" t="inlineStr">
        <is>
          <t>Courants forts</t>
        </is>
      </c>
      <c r="F6" s="16" t="inlineStr">
        <is>
          <t>Absence d'étiquetage du tableau électrique</t>
        </is>
      </c>
      <c r="G6" s="16" t="inlineStr">
        <is>
          <t>Identifier les circuits conformément aux documents du lot</t>
        </is>
      </c>
      <c r="H6" s="16" t="inlineStr">
        <is>
          <t>Documents du lot courants forts</t>
        </is>
      </c>
      <c r="I6" s="16" t="inlineStr">
        <is>
          <t>Photo 02</t>
        </is>
      </c>
      <c r="J6" s="16" t="inlineStr">
        <is>
          <t>Sécurité, conformité</t>
        </is>
      </c>
      <c r="K6" s="16" t="inlineStr">
        <is>
          <t>Entreprise du lot courants forts</t>
        </is>
      </c>
      <c r="L6" s="17" t="n">
        <v>46335</v>
      </c>
      <c r="M6" s="16" t="inlineStr">
        <is>
          <t>Réserve levée</t>
        </is>
      </c>
      <c r="N6" s="17" t="n">
        <v>46331</v>
      </c>
      <c r="O6" s="16" t="inlineStr">
        <is>
          <t>Photo du tableau corrigé</t>
        </is>
      </c>
      <c r="P6" s="17" t="n">
        <v>46332</v>
      </c>
      <c r="R6">
        <f>IF(M6="Réserve levée","",B6&amp;"")</f>
        <v/>
      </c>
      <c r="S6">
        <f>IF(M6="Réserve levée","",K6&amp;"")</f>
        <v/>
      </c>
    </row>
    <row r="7" ht="32" customHeight="1">
      <c r="A7" s="15" t="inlineStr">
        <is>
          <t>Exemple</t>
        </is>
      </c>
      <c r="B7" s="16" t="inlineStr">
        <is>
          <t>Site B</t>
        </is>
      </c>
      <c r="C7" s="16" t="inlineStr">
        <is>
          <t>Bâtiment unique</t>
        </is>
      </c>
      <c r="D7" s="16" t="inlineStr">
        <is>
          <t>Local technique</t>
        </is>
      </c>
      <c r="E7" s="16" t="inlineStr">
        <is>
          <t>Plomberie</t>
        </is>
      </c>
      <c r="F7" s="16" t="inlineStr">
        <is>
          <t>Pente d'évacuation insuffisante dans le local technique</t>
        </is>
      </c>
      <c r="G7" s="16" t="inlineStr">
        <is>
          <t>Reprendre l'évacuation et vérifier l'écoulement</t>
        </is>
      </c>
      <c r="H7" s="16" t="inlineStr">
        <is>
          <t>Plan du lot plomberie</t>
        </is>
      </c>
      <c r="I7" s="16" t="inlineStr">
        <is>
          <t>Photo 03</t>
        </is>
      </c>
      <c r="J7" s="16" t="inlineStr">
        <is>
          <t>Conformité, disponibilité</t>
        </is>
      </c>
      <c r="K7" s="16" t="inlineStr">
        <is>
          <t>Entreprise du lot plomberie</t>
        </is>
      </c>
      <c r="L7" s="17" t="n">
        <v>46349</v>
      </c>
      <c r="M7" s="16" t="inlineStr">
        <is>
          <t>Ouverte</t>
        </is>
      </c>
      <c r="N7" s="17" t="n"/>
      <c r="O7" s="16" t="n"/>
      <c r="P7" s="17" t="n"/>
      <c r="R7">
        <f>IF(M7="Réserve levée","",B7&amp;"")</f>
        <v/>
      </c>
      <c r="S7">
        <f>IF(M7="Réserve levée","",K7&amp;"")</f>
        <v/>
      </c>
    </row>
    <row r="8" ht="20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10" t="n"/>
      <c r="M8" s="6" t="n"/>
      <c r="N8" s="10" t="n"/>
      <c r="O8" s="6" t="n"/>
      <c r="P8" s="10" t="n"/>
      <c r="R8">
        <f>IF(M8="Réserve levée","",B8&amp;"")</f>
        <v/>
      </c>
      <c r="S8">
        <f>IF(M8="Réserve levée","",K8&amp;"")</f>
        <v/>
      </c>
    </row>
    <row r="9" ht="2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10" t="n"/>
      <c r="M9" s="6" t="n"/>
      <c r="N9" s="10" t="n"/>
      <c r="O9" s="6" t="n"/>
      <c r="P9" s="10" t="n"/>
      <c r="R9">
        <f>IF(M9="Réserve levée","",B9&amp;"")</f>
        <v/>
      </c>
      <c r="S9">
        <f>IF(M9="Réserve levée","",K9&amp;"")</f>
        <v/>
      </c>
    </row>
    <row r="10" ht="20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10" t="n"/>
      <c r="M10" s="6" t="n"/>
      <c r="N10" s="10" t="n"/>
      <c r="O10" s="6" t="n"/>
      <c r="P10" s="10" t="n"/>
      <c r="R10">
        <f>IF(M10="Réserve levée","",B10&amp;"")</f>
        <v/>
      </c>
      <c r="S10">
        <f>IF(M10="Réserve levée","",K10&amp;"")</f>
        <v/>
      </c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10" t="n"/>
      <c r="M11" s="6" t="n"/>
      <c r="N11" s="10" t="n"/>
      <c r="O11" s="6" t="n"/>
      <c r="P11" s="10" t="n"/>
      <c r="R11">
        <f>IF(M11="Réserve levée","",B11&amp;"")</f>
        <v/>
      </c>
      <c r="S11">
        <f>IF(M11="Réserve levée","",K11&amp;"")</f>
        <v/>
      </c>
    </row>
    <row r="12" ht="20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10" t="n"/>
      <c r="M12" s="6" t="n"/>
      <c r="N12" s="10" t="n"/>
      <c r="O12" s="6" t="n"/>
      <c r="P12" s="10" t="n"/>
      <c r="R12">
        <f>IF(M12="Réserve levée","",B12&amp;"")</f>
        <v/>
      </c>
      <c r="S12">
        <f>IF(M12="Réserve levée","",K12&amp;"")</f>
        <v/>
      </c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10" t="n"/>
      <c r="M13" s="6" t="n"/>
      <c r="N13" s="10" t="n"/>
      <c r="O13" s="6" t="n"/>
      <c r="P13" s="10" t="n"/>
      <c r="R13">
        <f>IF(M13="Réserve levée","",B13&amp;"")</f>
        <v/>
      </c>
      <c r="S13">
        <f>IF(M13="Réserve levée","",K13&amp;"")</f>
        <v/>
      </c>
    </row>
    <row r="14" ht="20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10" t="n"/>
      <c r="M14" s="6" t="n"/>
      <c r="N14" s="10" t="n"/>
      <c r="O14" s="6" t="n"/>
      <c r="P14" s="10" t="n"/>
      <c r="R14">
        <f>IF(M14="Réserve levée","",B14&amp;"")</f>
        <v/>
      </c>
      <c r="S14">
        <f>IF(M14="Réserve levée","",K14&amp;"")</f>
        <v/>
      </c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10" t="n"/>
      <c r="M15" s="6" t="n"/>
      <c r="N15" s="10" t="n"/>
      <c r="O15" s="6" t="n"/>
      <c r="P15" s="10" t="n"/>
      <c r="R15">
        <f>IF(M15="Réserve levée","",B15&amp;"")</f>
        <v/>
      </c>
      <c r="S15">
        <f>IF(M15="Réserve levée","",K15&amp;"")</f>
        <v/>
      </c>
    </row>
    <row r="16" ht="20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10" t="n"/>
      <c r="M16" s="6" t="n"/>
      <c r="N16" s="10" t="n"/>
      <c r="O16" s="6" t="n"/>
      <c r="P16" s="10" t="n"/>
      <c r="R16">
        <f>IF(M16="Réserve levée","",B16&amp;"")</f>
        <v/>
      </c>
      <c r="S16">
        <f>IF(M16="Réserve levée","",K16&amp;"")</f>
        <v/>
      </c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10" t="n"/>
      <c r="M17" s="6" t="n"/>
      <c r="N17" s="10" t="n"/>
      <c r="O17" s="6" t="n"/>
      <c r="P17" s="10" t="n"/>
      <c r="R17">
        <f>IF(M17="Réserve levée","",B17&amp;"")</f>
        <v/>
      </c>
      <c r="S17">
        <f>IF(M17="Réserve levée","",K17&amp;"")</f>
        <v/>
      </c>
    </row>
    <row r="18" ht="20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10" t="n"/>
      <c r="M18" s="6" t="n"/>
      <c r="N18" s="10" t="n"/>
      <c r="O18" s="6" t="n"/>
      <c r="P18" s="10" t="n"/>
      <c r="R18">
        <f>IF(M18="Réserve levée","",B18&amp;"")</f>
        <v/>
      </c>
      <c r="S18">
        <f>IF(M18="Réserve levée","",K18&amp;"")</f>
        <v/>
      </c>
    </row>
    <row r="19" ht="20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10" t="n"/>
      <c r="M19" s="6" t="n"/>
      <c r="N19" s="10" t="n"/>
      <c r="O19" s="6" t="n"/>
      <c r="P19" s="10" t="n"/>
      <c r="R19">
        <f>IF(M19="Réserve levée","",B19&amp;"")</f>
        <v/>
      </c>
      <c r="S19">
        <f>IF(M19="Réserve levée","",K19&amp;"")</f>
        <v/>
      </c>
    </row>
    <row r="20" ht="20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10" t="n"/>
      <c r="M20" s="6" t="n"/>
      <c r="N20" s="10" t="n"/>
      <c r="O20" s="6" t="n"/>
      <c r="P20" s="10" t="n"/>
      <c r="R20">
        <f>IF(M20="Réserve levée","",B20&amp;"")</f>
        <v/>
      </c>
      <c r="S20">
        <f>IF(M20="Réserve levée","",K20&amp;"")</f>
        <v/>
      </c>
    </row>
    <row r="21" ht="20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10" t="n"/>
      <c r="M21" s="6" t="n"/>
      <c r="N21" s="10" t="n"/>
      <c r="O21" s="6" t="n"/>
      <c r="P21" s="10" t="n"/>
      <c r="R21">
        <f>IF(M21="Réserve levée","",B21&amp;"")</f>
        <v/>
      </c>
      <c r="S21">
        <f>IF(M21="Réserve levée","",K21&amp;"")</f>
        <v/>
      </c>
    </row>
    <row r="22" ht="20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10" t="n"/>
      <c r="M22" s="6" t="n"/>
      <c r="N22" s="10" t="n"/>
      <c r="O22" s="6" t="n"/>
      <c r="P22" s="10" t="n"/>
      <c r="R22">
        <f>IF(M22="Réserve levée","",B22&amp;"")</f>
        <v/>
      </c>
      <c r="S22">
        <f>IF(M22="Réserve levée","",K22&amp;"")</f>
        <v/>
      </c>
    </row>
    <row r="23" ht="20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10" t="n"/>
      <c r="M23" s="6" t="n"/>
      <c r="N23" s="10" t="n"/>
      <c r="O23" s="6" t="n"/>
      <c r="P23" s="10" t="n"/>
      <c r="R23">
        <f>IF(M23="Réserve levée","",B23&amp;"")</f>
        <v/>
      </c>
      <c r="S23">
        <f>IF(M23="Réserve levée","",K23&amp;"")</f>
        <v/>
      </c>
    </row>
    <row r="24" ht="20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10" t="n"/>
      <c r="M24" s="6" t="n"/>
      <c r="N24" s="10" t="n"/>
      <c r="O24" s="6" t="n"/>
      <c r="P24" s="10" t="n"/>
      <c r="R24">
        <f>IF(M24="Réserve levée","",B24&amp;"")</f>
        <v/>
      </c>
      <c r="S24">
        <f>IF(M24="Réserve levée","",K24&amp;"")</f>
        <v/>
      </c>
    </row>
    <row r="25" ht="20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10" t="n"/>
      <c r="M25" s="6" t="n"/>
      <c r="N25" s="10" t="n"/>
      <c r="O25" s="6" t="n"/>
      <c r="P25" s="10" t="n"/>
      <c r="R25">
        <f>IF(M25="Réserve levée","",B25&amp;"")</f>
        <v/>
      </c>
      <c r="S25">
        <f>IF(M25="Réserve levée","",K25&amp;"")</f>
        <v/>
      </c>
    </row>
    <row r="26" ht="20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10" t="n"/>
      <c r="M26" s="6" t="n"/>
      <c r="N26" s="10" t="n"/>
      <c r="O26" s="6" t="n"/>
      <c r="P26" s="10" t="n"/>
      <c r="R26">
        <f>IF(M26="Réserve levée","",B26&amp;"")</f>
        <v/>
      </c>
      <c r="S26">
        <f>IF(M26="Réserve levée","",K26&amp;"")</f>
        <v/>
      </c>
    </row>
    <row r="27" ht="20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10" t="n"/>
      <c r="M27" s="6" t="n"/>
      <c r="N27" s="10" t="n"/>
      <c r="O27" s="6" t="n"/>
      <c r="P27" s="10" t="n"/>
      <c r="R27">
        <f>IF(M27="Réserve levée","",B27&amp;"")</f>
        <v/>
      </c>
      <c r="S27">
        <f>IF(M27="Réserve levée","",K27&amp;"")</f>
        <v/>
      </c>
    </row>
    <row r="28" ht="20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10" t="n"/>
      <c r="M28" s="6" t="n"/>
      <c r="N28" s="10" t="n"/>
      <c r="O28" s="6" t="n"/>
      <c r="P28" s="10" t="n"/>
      <c r="R28">
        <f>IF(M28="Réserve levée","",B28&amp;"")</f>
        <v/>
      </c>
      <c r="S28">
        <f>IF(M28="Réserve levée","",K28&amp;"")</f>
        <v/>
      </c>
    </row>
    <row r="29" ht="20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10" t="n"/>
      <c r="M29" s="6" t="n"/>
      <c r="N29" s="10" t="n"/>
      <c r="O29" s="6" t="n"/>
      <c r="P29" s="10" t="n"/>
      <c r="R29">
        <f>IF(M29="Réserve levée","",B29&amp;"")</f>
        <v/>
      </c>
      <c r="S29">
        <f>IF(M29="Réserve levée","",K29&amp;"")</f>
        <v/>
      </c>
    </row>
    <row r="30" ht="20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10" t="n"/>
      <c r="M30" s="6" t="n"/>
      <c r="N30" s="10" t="n"/>
      <c r="O30" s="6" t="n"/>
      <c r="P30" s="10" t="n"/>
      <c r="R30">
        <f>IF(M30="Réserve levée","",B30&amp;"")</f>
        <v/>
      </c>
      <c r="S30">
        <f>IF(M30="Réserve levée","",K30&amp;"")</f>
        <v/>
      </c>
    </row>
    <row r="31" ht="20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10" t="n"/>
      <c r="M31" s="6" t="n"/>
      <c r="N31" s="10" t="n"/>
      <c r="O31" s="6" t="n"/>
      <c r="P31" s="10" t="n"/>
      <c r="R31">
        <f>IF(M31="Réserve levée","",B31&amp;"")</f>
        <v/>
      </c>
      <c r="S31">
        <f>IF(M31="Réserve levée","",K31&amp;"")</f>
        <v/>
      </c>
    </row>
    <row r="32" ht="20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10" t="n"/>
      <c r="M32" s="6" t="n"/>
      <c r="N32" s="10" t="n"/>
      <c r="O32" s="6" t="n"/>
      <c r="P32" s="10" t="n"/>
      <c r="R32">
        <f>IF(M32="Réserve levée","",B32&amp;"")</f>
        <v/>
      </c>
      <c r="S32">
        <f>IF(M32="Réserve levée","",K32&amp;"")</f>
        <v/>
      </c>
    </row>
    <row r="33" ht="20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10" t="n"/>
      <c r="M33" s="6" t="n"/>
      <c r="N33" s="10" t="n"/>
      <c r="O33" s="6" t="n"/>
      <c r="P33" s="10" t="n"/>
      <c r="R33">
        <f>IF(M33="Réserve levée","",B33&amp;"")</f>
        <v/>
      </c>
      <c r="S33">
        <f>IF(M33="Réserve levée","",K33&amp;"")</f>
        <v/>
      </c>
    </row>
    <row r="34" ht="20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10" t="n"/>
      <c r="M34" s="6" t="n"/>
      <c r="N34" s="10" t="n"/>
      <c r="O34" s="6" t="n"/>
      <c r="P34" s="10" t="n"/>
      <c r="R34">
        <f>IF(M34="Réserve levée","",B34&amp;"")</f>
        <v/>
      </c>
      <c r="S34">
        <f>IF(M34="Réserve levée","",K34&amp;"")</f>
        <v/>
      </c>
    </row>
    <row r="35" ht="20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10" t="n"/>
      <c r="M35" s="6" t="n"/>
      <c r="N35" s="10" t="n"/>
      <c r="O35" s="6" t="n"/>
      <c r="P35" s="10" t="n"/>
      <c r="R35">
        <f>IF(M35="Réserve levée","",B35&amp;"")</f>
        <v/>
      </c>
      <c r="S35">
        <f>IF(M35="Réserve levée","",K35&amp;"")</f>
        <v/>
      </c>
    </row>
    <row r="36" ht="20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10" t="n"/>
      <c r="M36" s="6" t="n"/>
      <c r="N36" s="10" t="n"/>
      <c r="O36" s="6" t="n"/>
      <c r="P36" s="10" t="n"/>
      <c r="R36">
        <f>IF(M36="Réserve levée","",B36&amp;"")</f>
        <v/>
      </c>
      <c r="S36">
        <f>IF(M36="Réserve levée","",K36&amp;"")</f>
        <v/>
      </c>
    </row>
    <row r="37" ht="20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10" t="n"/>
      <c r="M37" s="6" t="n"/>
      <c r="N37" s="10" t="n"/>
      <c r="O37" s="6" t="n"/>
      <c r="P37" s="10" t="n"/>
      <c r="R37">
        <f>IF(M37="Réserve levée","",B37&amp;"")</f>
        <v/>
      </c>
      <c r="S37">
        <f>IF(M37="Réserve levée","",K37&amp;"")</f>
        <v/>
      </c>
    </row>
    <row r="38" ht="20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10" t="n"/>
      <c r="M38" s="6" t="n"/>
      <c r="N38" s="10" t="n"/>
      <c r="O38" s="6" t="n"/>
      <c r="P38" s="10" t="n"/>
      <c r="R38">
        <f>IF(M38="Réserve levée","",B38&amp;"")</f>
        <v/>
      </c>
      <c r="S38">
        <f>IF(M38="Réserve levée","",K38&amp;"")</f>
        <v/>
      </c>
    </row>
    <row r="39" ht="20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10" t="n"/>
      <c r="M39" s="6" t="n"/>
      <c r="N39" s="10" t="n"/>
      <c r="O39" s="6" t="n"/>
      <c r="P39" s="10" t="n"/>
      <c r="R39">
        <f>IF(M39="Réserve levée","",B39&amp;"")</f>
        <v/>
      </c>
      <c r="S39">
        <f>IF(M39="Réserve levée","",K39&amp;"")</f>
        <v/>
      </c>
    </row>
    <row r="40" ht="20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10" t="n"/>
      <c r="M40" s="6" t="n"/>
      <c r="N40" s="10" t="n"/>
      <c r="O40" s="6" t="n"/>
      <c r="P40" s="10" t="n"/>
      <c r="R40">
        <f>IF(M40="Réserve levée","",B40&amp;"")</f>
        <v/>
      </c>
      <c r="S40">
        <f>IF(M40="Réserve levée","",K40&amp;"")</f>
        <v/>
      </c>
    </row>
    <row r="41" ht="20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10" t="n"/>
      <c r="M41" s="6" t="n"/>
      <c r="N41" s="10" t="n"/>
      <c r="O41" s="6" t="n"/>
      <c r="P41" s="10" t="n"/>
      <c r="R41">
        <f>IF(M41="Réserve levée","",B41&amp;"")</f>
        <v/>
      </c>
      <c r="S41">
        <f>IF(M41="Réserve levée","",K41&amp;"")</f>
        <v/>
      </c>
    </row>
    <row r="42" ht="20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10" t="n"/>
      <c r="M42" s="6" t="n"/>
      <c r="N42" s="10" t="n"/>
      <c r="O42" s="6" t="n"/>
      <c r="P42" s="10" t="n"/>
      <c r="R42">
        <f>IF(M42="Réserve levée","",B42&amp;"")</f>
        <v/>
      </c>
      <c r="S42">
        <f>IF(M42="Réserve levée","",K42&amp;"")</f>
        <v/>
      </c>
    </row>
    <row r="43" ht="20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10" t="n"/>
      <c r="M43" s="6" t="n"/>
      <c r="N43" s="10" t="n"/>
      <c r="O43" s="6" t="n"/>
      <c r="P43" s="10" t="n"/>
      <c r="R43">
        <f>IF(M43="Réserve levée","",B43&amp;"")</f>
        <v/>
      </c>
      <c r="S43">
        <f>IF(M43="Réserve levée","",K43&amp;"")</f>
        <v/>
      </c>
    </row>
    <row r="44" ht="20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10" t="n"/>
      <c r="M44" s="6" t="n"/>
      <c r="N44" s="10" t="n"/>
      <c r="O44" s="6" t="n"/>
      <c r="P44" s="10" t="n"/>
      <c r="R44">
        <f>IF(M44="Réserve levée","",B44&amp;"")</f>
        <v/>
      </c>
      <c r="S44">
        <f>IF(M44="Réserve levée","",K44&amp;"")</f>
        <v/>
      </c>
    </row>
    <row r="45" ht="20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10" t="n"/>
      <c r="M45" s="6" t="n"/>
      <c r="N45" s="10" t="n"/>
      <c r="O45" s="6" t="n"/>
      <c r="P45" s="10" t="n"/>
      <c r="R45">
        <f>IF(M45="Réserve levée","",B45&amp;"")</f>
        <v/>
      </c>
      <c r="S45">
        <f>IF(M45="Réserve levée","",K45&amp;"")</f>
        <v/>
      </c>
    </row>
    <row r="46" ht="20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10" t="n"/>
      <c r="M46" s="6" t="n"/>
      <c r="N46" s="10" t="n"/>
      <c r="O46" s="6" t="n"/>
      <c r="P46" s="10" t="n"/>
      <c r="R46">
        <f>IF(M46="Réserve levée","",B46&amp;"")</f>
        <v/>
      </c>
      <c r="S46">
        <f>IF(M46="Réserve levée","",K46&amp;"")</f>
        <v/>
      </c>
    </row>
    <row r="47" ht="20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10" t="n"/>
      <c r="M47" s="6" t="n"/>
      <c r="N47" s="10" t="n"/>
      <c r="O47" s="6" t="n"/>
      <c r="P47" s="10" t="n"/>
      <c r="R47">
        <f>IF(M47="Réserve levée","",B47&amp;"")</f>
        <v/>
      </c>
      <c r="S47">
        <f>IF(M47="Réserve levée","",K47&amp;"")</f>
        <v/>
      </c>
    </row>
    <row r="48" ht="20" customHeight="1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10" t="n"/>
      <c r="M48" s="6" t="n"/>
      <c r="N48" s="10" t="n"/>
      <c r="O48" s="6" t="n"/>
      <c r="P48" s="10" t="n"/>
      <c r="R48">
        <f>IF(M48="Réserve levée","",B48&amp;"")</f>
        <v/>
      </c>
      <c r="S48">
        <f>IF(M48="Réserve levée","",K48&amp;"")</f>
        <v/>
      </c>
    </row>
    <row r="49" ht="20" customHeight="1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10" t="n"/>
      <c r="M49" s="6" t="n"/>
      <c r="N49" s="10" t="n"/>
      <c r="O49" s="6" t="n"/>
      <c r="P49" s="10" t="n"/>
      <c r="R49">
        <f>IF(M49="Réserve levée","",B49&amp;"")</f>
        <v/>
      </c>
      <c r="S49">
        <f>IF(M49="Réserve levée","",K49&amp;"")</f>
        <v/>
      </c>
    </row>
    <row r="50" ht="20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10" t="n"/>
      <c r="M50" s="6" t="n"/>
      <c r="N50" s="10" t="n"/>
      <c r="O50" s="6" t="n"/>
      <c r="P50" s="10" t="n"/>
      <c r="R50">
        <f>IF(M50="Réserve levée","",B50&amp;"")</f>
        <v/>
      </c>
      <c r="S50">
        <f>IF(M50="Réserve levée","",K50&amp;"")</f>
        <v/>
      </c>
    </row>
    <row r="51" ht="20" customHeight="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10" t="n"/>
      <c r="M51" s="6" t="n"/>
      <c r="N51" s="10" t="n"/>
      <c r="O51" s="6" t="n"/>
      <c r="P51" s="10" t="n"/>
      <c r="R51">
        <f>IF(M51="Réserve levée","",B51&amp;"")</f>
        <v/>
      </c>
      <c r="S51">
        <f>IF(M51="Réserve levée","",K51&amp;"")</f>
        <v/>
      </c>
    </row>
    <row r="52" ht="20" customHeight="1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10" t="n"/>
      <c r="M52" s="6" t="n"/>
      <c r="N52" s="10" t="n"/>
      <c r="O52" s="6" t="n"/>
      <c r="P52" s="10" t="n"/>
      <c r="R52">
        <f>IF(M52="Réserve levée","",B52&amp;"")</f>
        <v/>
      </c>
      <c r="S52">
        <f>IF(M52="Réserve levée","",K52&amp;"")</f>
        <v/>
      </c>
    </row>
    <row r="53" ht="20" customHeight="1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10" t="n"/>
      <c r="M53" s="6" t="n"/>
      <c r="N53" s="10" t="n"/>
      <c r="O53" s="6" t="n"/>
      <c r="P53" s="10" t="n"/>
      <c r="R53">
        <f>IF(M53="Réserve levée","",B53&amp;"")</f>
        <v/>
      </c>
      <c r="S53">
        <f>IF(M53="Réserve levée","",K53&amp;"")</f>
        <v/>
      </c>
    </row>
    <row r="54" ht="20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10" t="n"/>
      <c r="M54" s="6" t="n"/>
      <c r="N54" s="10" t="n"/>
      <c r="O54" s="6" t="n"/>
      <c r="P54" s="10" t="n"/>
      <c r="R54">
        <f>IF(M54="Réserve levée","",B54&amp;"")</f>
        <v/>
      </c>
      <c r="S54">
        <f>IF(M54="Réserve levée","",K54&amp;"")</f>
        <v/>
      </c>
    </row>
    <row r="55" ht="20" customHeight="1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10" t="n"/>
      <c r="M55" s="6" t="n"/>
      <c r="N55" s="10" t="n"/>
      <c r="O55" s="6" t="n"/>
      <c r="P55" s="10" t="n"/>
      <c r="R55">
        <f>IF(M55="Réserve levée","",B55&amp;"")</f>
        <v/>
      </c>
      <c r="S55">
        <f>IF(M55="Réserve levée","",K55&amp;"")</f>
        <v/>
      </c>
    </row>
    <row r="56" ht="20" customHeight="1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10" t="n"/>
      <c r="M56" s="6" t="n"/>
      <c r="N56" s="10" t="n"/>
      <c r="O56" s="6" t="n"/>
      <c r="P56" s="10" t="n"/>
      <c r="R56">
        <f>IF(M56="Réserve levée","",B56&amp;"")</f>
        <v/>
      </c>
      <c r="S56">
        <f>IF(M56="Réserve levée","",K56&amp;"")</f>
        <v/>
      </c>
    </row>
    <row r="57" ht="20" customHeight="1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10" t="n"/>
      <c r="M57" s="6" t="n"/>
      <c r="N57" s="10" t="n"/>
      <c r="O57" s="6" t="n"/>
      <c r="P57" s="10" t="n"/>
      <c r="R57">
        <f>IF(M57="Réserve levée","",B57&amp;"")</f>
        <v/>
      </c>
      <c r="S57">
        <f>IF(M57="Réserve levée","",K57&amp;"")</f>
        <v/>
      </c>
    </row>
    <row r="58" ht="20" customHeight="1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10" t="n"/>
      <c r="M58" s="6" t="n"/>
      <c r="N58" s="10" t="n"/>
      <c r="O58" s="6" t="n"/>
      <c r="P58" s="10" t="n"/>
      <c r="R58">
        <f>IF(M58="Réserve levée","",B58&amp;"")</f>
        <v/>
      </c>
      <c r="S58">
        <f>IF(M58="Réserve levée","",K58&amp;"")</f>
        <v/>
      </c>
    </row>
    <row r="59" ht="20" customHeight="1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10" t="n"/>
      <c r="M59" s="6" t="n"/>
      <c r="N59" s="10" t="n"/>
      <c r="O59" s="6" t="n"/>
      <c r="P59" s="10" t="n"/>
      <c r="R59">
        <f>IF(M59="Réserve levée","",B59&amp;"")</f>
        <v/>
      </c>
      <c r="S59">
        <f>IF(M59="Réserve levée","",K59&amp;"")</f>
        <v/>
      </c>
    </row>
    <row r="60" ht="20" customHeight="1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10" t="n"/>
      <c r="M60" s="6" t="n"/>
      <c r="N60" s="10" t="n"/>
      <c r="O60" s="6" t="n"/>
      <c r="P60" s="10" t="n"/>
      <c r="R60">
        <f>IF(M60="Réserve levée","",B60&amp;"")</f>
        <v/>
      </c>
      <c r="S60">
        <f>IF(M60="Réserve levée","",K60&amp;"")</f>
        <v/>
      </c>
    </row>
    <row r="61" ht="20" customHeight="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10" t="n"/>
      <c r="M61" s="6" t="n"/>
      <c r="N61" s="10" t="n"/>
      <c r="O61" s="6" t="n"/>
      <c r="P61" s="10" t="n"/>
      <c r="R61">
        <f>IF(M61="Réserve levée","",B61&amp;"")</f>
        <v/>
      </c>
      <c r="S61">
        <f>IF(M61="Réserve levée","",K61&amp;"")</f>
        <v/>
      </c>
    </row>
    <row r="62" ht="20" customHeight="1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10" t="n"/>
      <c r="M62" s="6" t="n"/>
      <c r="N62" s="10" t="n"/>
      <c r="O62" s="6" t="n"/>
      <c r="P62" s="10" t="n"/>
      <c r="R62">
        <f>IF(M62="Réserve levée","",B62&amp;"")</f>
        <v/>
      </c>
      <c r="S62">
        <f>IF(M62="Réserve levée","",K62&amp;"")</f>
        <v/>
      </c>
    </row>
    <row r="63" ht="20" customHeight="1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10" t="n"/>
      <c r="M63" s="6" t="n"/>
      <c r="N63" s="10" t="n"/>
      <c r="O63" s="6" t="n"/>
      <c r="P63" s="10" t="n"/>
      <c r="R63">
        <f>IF(M63="Réserve levée","",B63&amp;"")</f>
        <v/>
      </c>
      <c r="S63">
        <f>IF(M63="Réserve levée","",K63&amp;"")</f>
        <v/>
      </c>
    </row>
    <row r="64" ht="20" customHeight="1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10" t="n"/>
      <c r="M64" s="6" t="n"/>
      <c r="N64" s="10" t="n"/>
      <c r="O64" s="6" t="n"/>
      <c r="P64" s="10" t="n"/>
      <c r="R64">
        <f>IF(M64="Réserve levée","",B64&amp;"")</f>
        <v/>
      </c>
      <c r="S64">
        <f>IF(M64="Réserve levée","",K64&amp;"")</f>
        <v/>
      </c>
    </row>
    <row r="65" ht="20" customHeight="1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10" t="n"/>
      <c r="M65" s="6" t="n"/>
      <c r="N65" s="10" t="n"/>
      <c r="O65" s="6" t="n"/>
      <c r="P65" s="10" t="n"/>
      <c r="R65">
        <f>IF(M65="Réserve levée","",B65&amp;"")</f>
        <v/>
      </c>
      <c r="S65">
        <f>IF(M65="Réserve levée","",K65&amp;"")</f>
        <v/>
      </c>
    </row>
    <row r="66" ht="20" customHeight="1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10" t="n"/>
      <c r="M66" s="6" t="n"/>
      <c r="N66" s="10" t="n"/>
      <c r="O66" s="6" t="n"/>
      <c r="P66" s="10" t="n"/>
      <c r="R66">
        <f>IF(M66="Réserve levée","",B66&amp;"")</f>
        <v/>
      </c>
      <c r="S66">
        <f>IF(M66="Réserve levée","",K66&amp;"")</f>
        <v/>
      </c>
    </row>
    <row r="67" ht="20" customHeight="1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10" t="n"/>
      <c r="M67" s="6" t="n"/>
      <c r="N67" s="10" t="n"/>
      <c r="O67" s="6" t="n"/>
      <c r="P67" s="10" t="n"/>
      <c r="R67">
        <f>IF(M67="Réserve levée","",B67&amp;"")</f>
        <v/>
      </c>
      <c r="S67">
        <f>IF(M67="Réserve levée","",K67&amp;"")</f>
        <v/>
      </c>
    </row>
    <row r="68" ht="20" customHeight="1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10" t="n"/>
      <c r="M68" s="6" t="n"/>
      <c r="N68" s="10" t="n"/>
      <c r="O68" s="6" t="n"/>
      <c r="P68" s="10" t="n"/>
      <c r="R68">
        <f>IF(M68="Réserve levée","",B68&amp;"")</f>
        <v/>
      </c>
      <c r="S68">
        <f>IF(M68="Réserve levée","",K68&amp;"")</f>
        <v/>
      </c>
    </row>
    <row r="69" ht="20" customHeight="1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10" t="n"/>
      <c r="M69" s="6" t="n"/>
      <c r="N69" s="10" t="n"/>
      <c r="O69" s="6" t="n"/>
      <c r="P69" s="10" t="n"/>
      <c r="R69">
        <f>IF(M69="Réserve levée","",B69&amp;"")</f>
        <v/>
      </c>
      <c r="S69">
        <f>IF(M69="Réserve levée","",K69&amp;"")</f>
        <v/>
      </c>
    </row>
    <row r="70" ht="20" customHeight="1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10" t="n"/>
      <c r="M70" s="6" t="n"/>
      <c r="N70" s="10" t="n"/>
      <c r="O70" s="6" t="n"/>
      <c r="P70" s="10" t="n"/>
      <c r="R70">
        <f>IF(M70="Réserve levée","",B70&amp;"")</f>
        <v/>
      </c>
      <c r="S70">
        <f>IF(M70="Réserve levée","",K70&amp;"")</f>
        <v/>
      </c>
    </row>
    <row r="71" ht="20" customHeight="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10" t="n"/>
      <c r="M71" s="6" t="n"/>
      <c r="N71" s="10" t="n"/>
      <c r="O71" s="6" t="n"/>
      <c r="P71" s="10" t="n"/>
      <c r="R71">
        <f>IF(M71="Réserve levée","",B71&amp;"")</f>
        <v/>
      </c>
      <c r="S71">
        <f>IF(M71="Réserve levée","",K71&amp;"")</f>
        <v/>
      </c>
    </row>
    <row r="72" ht="20" customHeight="1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10" t="n"/>
      <c r="M72" s="6" t="n"/>
      <c r="N72" s="10" t="n"/>
      <c r="O72" s="6" t="n"/>
      <c r="P72" s="10" t="n"/>
      <c r="R72">
        <f>IF(M72="Réserve levée","",B72&amp;"")</f>
        <v/>
      </c>
      <c r="S72">
        <f>IF(M72="Réserve levée","",K72&amp;"")</f>
        <v/>
      </c>
    </row>
    <row r="73" ht="20" customHeight="1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10" t="n"/>
      <c r="M73" s="6" t="n"/>
      <c r="N73" s="10" t="n"/>
      <c r="O73" s="6" t="n"/>
      <c r="P73" s="10" t="n"/>
      <c r="R73">
        <f>IF(M73="Réserve levée","",B73&amp;"")</f>
        <v/>
      </c>
      <c r="S73">
        <f>IF(M73="Réserve levée","",K73&amp;"")</f>
        <v/>
      </c>
    </row>
    <row r="74" ht="20" customHeight="1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10" t="n"/>
      <c r="M74" s="6" t="n"/>
      <c r="N74" s="10" t="n"/>
      <c r="O74" s="6" t="n"/>
      <c r="P74" s="10" t="n"/>
      <c r="R74">
        <f>IF(M74="Réserve levée","",B74&amp;"")</f>
        <v/>
      </c>
      <c r="S74">
        <f>IF(M74="Réserve levée","",K74&amp;"")</f>
        <v/>
      </c>
    </row>
    <row r="75" ht="20" customHeight="1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10" t="n"/>
      <c r="M75" s="6" t="n"/>
      <c r="N75" s="10" t="n"/>
      <c r="O75" s="6" t="n"/>
      <c r="P75" s="10" t="n"/>
      <c r="R75">
        <f>IF(M75="Réserve levée","",B75&amp;"")</f>
        <v/>
      </c>
      <c r="S75">
        <f>IF(M75="Réserve levée","",K75&amp;"")</f>
        <v/>
      </c>
    </row>
    <row r="76" ht="20" customHeight="1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10" t="n"/>
      <c r="M76" s="6" t="n"/>
      <c r="N76" s="10" t="n"/>
      <c r="O76" s="6" t="n"/>
      <c r="P76" s="10" t="n"/>
      <c r="R76">
        <f>IF(M76="Réserve levée","",B76&amp;"")</f>
        <v/>
      </c>
      <c r="S76">
        <f>IF(M76="Réserve levée","",K76&amp;"")</f>
        <v/>
      </c>
    </row>
    <row r="77" ht="20" customHeight="1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10" t="n"/>
      <c r="M77" s="6" t="n"/>
      <c r="N77" s="10" t="n"/>
      <c r="O77" s="6" t="n"/>
      <c r="P77" s="10" t="n"/>
      <c r="R77">
        <f>IF(M77="Réserve levée","",B77&amp;"")</f>
        <v/>
      </c>
      <c r="S77">
        <f>IF(M77="Réserve levée","",K77&amp;"")</f>
        <v/>
      </c>
    </row>
    <row r="78" ht="20" customHeight="1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10" t="n"/>
      <c r="M78" s="6" t="n"/>
      <c r="N78" s="10" t="n"/>
      <c r="O78" s="6" t="n"/>
      <c r="P78" s="10" t="n"/>
      <c r="R78">
        <f>IF(M78="Réserve levée","",B78&amp;"")</f>
        <v/>
      </c>
      <c r="S78">
        <f>IF(M78="Réserve levée","",K78&amp;"")</f>
        <v/>
      </c>
    </row>
    <row r="79" ht="20" customHeight="1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10" t="n"/>
      <c r="M79" s="6" t="n"/>
      <c r="N79" s="10" t="n"/>
      <c r="O79" s="6" t="n"/>
      <c r="P79" s="10" t="n"/>
      <c r="R79">
        <f>IF(M79="Réserve levée","",B79&amp;"")</f>
        <v/>
      </c>
      <c r="S79">
        <f>IF(M79="Réserve levée","",K79&amp;"")</f>
        <v/>
      </c>
    </row>
    <row r="80" ht="20" customHeight="1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10" t="n"/>
      <c r="M80" s="6" t="n"/>
      <c r="N80" s="10" t="n"/>
      <c r="O80" s="6" t="n"/>
      <c r="P80" s="10" t="n"/>
      <c r="R80">
        <f>IF(M80="Réserve levée","",B80&amp;"")</f>
        <v/>
      </c>
      <c r="S80">
        <f>IF(M80="Réserve levée","",K80&amp;"")</f>
        <v/>
      </c>
    </row>
    <row r="81" ht="20" customHeight="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10" t="n"/>
      <c r="M81" s="6" t="n"/>
      <c r="N81" s="10" t="n"/>
      <c r="O81" s="6" t="n"/>
      <c r="P81" s="10" t="n"/>
      <c r="R81">
        <f>IF(M81="Réserve levée","",B81&amp;"")</f>
        <v/>
      </c>
      <c r="S81">
        <f>IF(M81="Réserve levée","",K81&amp;"")</f>
        <v/>
      </c>
    </row>
    <row r="82" ht="20" customHeight="1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10" t="n"/>
      <c r="M82" s="6" t="n"/>
      <c r="N82" s="10" t="n"/>
      <c r="O82" s="6" t="n"/>
      <c r="P82" s="10" t="n"/>
      <c r="R82">
        <f>IF(M82="Réserve levée","",B82&amp;"")</f>
        <v/>
      </c>
      <c r="S82">
        <f>IF(M82="Réserve levée","",K82&amp;"")</f>
        <v/>
      </c>
    </row>
    <row r="83" ht="20" customHeight="1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10" t="n"/>
      <c r="M83" s="6" t="n"/>
      <c r="N83" s="10" t="n"/>
      <c r="O83" s="6" t="n"/>
      <c r="P83" s="10" t="n"/>
      <c r="R83">
        <f>IF(M83="Réserve levée","",B83&amp;"")</f>
        <v/>
      </c>
      <c r="S83">
        <f>IF(M83="Réserve levée","",K83&amp;"")</f>
        <v/>
      </c>
    </row>
    <row r="84" ht="20" customHeight="1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10" t="n"/>
      <c r="M84" s="6" t="n"/>
      <c r="N84" s="10" t="n"/>
      <c r="O84" s="6" t="n"/>
      <c r="P84" s="10" t="n"/>
      <c r="R84">
        <f>IF(M84="Réserve levée","",B84&amp;"")</f>
        <v/>
      </c>
      <c r="S84">
        <f>IF(M84="Réserve levée","",K84&amp;"")</f>
        <v/>
      </c>
    </row>
    <row r="85" ht="20" customHeight="1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10" t="n"/>
      <c r="M85" s="6" t="n"/>
      <c r="N85" s="10" t="n"/>
      <c r="O85" s="6" t="n"/>
      <c r="P85" s="10" t="n"/>
      <c r="R85">
        <f>IF(M85="Réserve levée","",B85&amp;"")</f>
        <v/>
      </c>
      <c r="S85">
        <f>IF(M85="Réserve levée","",K85&amp;"")</f>
        <v/>
      </c>
    </row>
    <row r="86" ht="20" customHeight="1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10" t="n"/>
      <c r="M86" s="6" t="n"/>
      <c r="N86" s="10" t="n"/>
      <c r="O86" s="6" t="n"/>
      <c r="P86" s="10" t="n"/>
      <c r="R86">
        <f>IF(M86="Réserve levée","",B86&amp;"")</f>
        <v/>
      </c>
      <c r="S86">
        <f>IF(M86="Réserve levée","",K86&amp;"")</f>
        <v/>
      </c>
    </row>
    <row r="87" ht="20" customHeight="1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10" t="n"/>
      <c r="M87" s="6" t="n"/>
      <c r="N87" s="10" t="n"/>
      <c r="O87" s="6" t="n"/>
      <c r="P87" s="10" t="n"/>
      <c r="R87">
        <f>IF(M87="Réserve levée","",B87&amp;"")</f>
        <v/>
      </c>
      <c r="S87">
        <f>IF(M87="Réserve levée","",K87&amp;"")</f>
        <v/>
      </c>
    </row>
    <row r="88" ht="20" customHeight="1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10" t="n"/>
      <c r="M88" s="6" t="n"/>
      <c r="N88" s="10" t="n"/>
      <c r="O88" s="6" t="n"/>
      <c r="P88" s="10" t="n"/>
      <c r="R88">
        <f>IF(M88="Réserve levée","",B88&amp;"")</f>
        <v/>
      </c>
      <c r="S88">
        <f>IF(M88="Réserve levée","",K88&amp;"")</f>
        <v/>
      </c>
    </row>
    <row r="89" ht="20" customHeight="1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10" t="n"/>
      <c r="M89" s="6" t="n"/>
      <c r="N89" s="10" t="n"/>
      <c r="O89" s="6" t="n"/>
      <c r="P89" s="10" t="n"/>
      <c r="R89">
        <f>IF(M89="Réserve levée","",B89&amp;"")</f>
        <v/>
      </c>
      <c r="S89">
        <f>IF(M89="Réserve levée","",K89&amp;"")</f>
        <v/>
      </c>
    </row>
    <row r="90" ht="20" customHeight="1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10" t="n"/>
      <c r="M90" s="6" t="n"/>
      <c r="N90" s="10" t="n"/>
      <c r="O90" s="6" t="n"/>
      <c r="P90" s="10" t="n"/>
      <c r="R90">
        <f>IF(M90="Réserve levée","",B90&amp;"")</f>
        <v/>
      </c>
      <c r="S90">
        <f>IF(M90="Réserve levée","",K90&amp;"")</f>
        <v/>
      </c>
    </row>
    <row r="91" ht="20" customHeight="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10" t="n"/>
      <c r="M91" s="6" t="n"/>
      <c r="N91" s="10" t="n"/>
      <c r="O91" s="6" t="n"/>
      <c r="P91" s="10" t="n"/>
      <c r="R91">
        <f>IF(M91="Réserve levée","",B91&amp;"")</f>
        <v/>
      </c>
      <c r="S91">
        <f>IF(M91="Réserve levée","",K91&amp;"")</f>
        <v/>
      </c>
    </row>
    <row r="92" ht="20" customHeight="1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10" t="n"/>
      <c r="M92" s="6" t="n"/>
      <c r="N92" s="10" t="n"/>
      <c r="O92" s="6" t="n"/>
      <c r="P92" s="10" t="n"/>
      <c r="R92">
        <f>IF(M92="Réserve levée","",B92&amp;"")</f>
        <v/>
      </c>
      <c r="S92">
        <f>IF(M92="Réserve levée","",K92&amp;"")</f>
        <v/>
      </c>
    </row>
    <row r="93" ht="20" customHeight="1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10" t="n"/>
      <c r="M93" s="6" t="n"/>
      <c r="N93" s="10" t="n"/>
      <c r="O93" s="6" t="n"/>
      <c r="P93" s="10" t="n"/>
      <c r="R93">
        <f>IF(M93="Réserve levée","",B93&amp;"")</f>
        <v/>
      </c>
      <c r="S93">
        <f>IF(M93="Réserve levée","",K93&amp;"")</f>
        <v/>
      </c>
    </row>
    <row r="94" ht="20" customHeight="1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10" t="n"/>
      <c r="M94" s="6" t="n"/>
      <c r="N94" s="10" t="n"/>
      <c r="O94" s="6" t="n"/>
      <c r="P94" s="10" t="n"/>
      <c r="R94">
        <f>IF(M94="Réserve levée","",B94&amp;"")</f>
        <v/>
      </c>
      <c r="S94">
        <f>IF(M94="Réserve levée","",K94&amp;"")</f>
        <v/>
      </c>
    </row>
    <row r="95" ht="20" customHeight="1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10" t="n"/>
      <c r="M95" s="6" t="n"/>
      <c r="N95" s="10" t="n"/>
      <c r="O95" s="6" t="n"/>
      <c r="P95" s="10" t="n"/>
      <c r="R95">
        <f>IF(M95="Réserve levée","",B95&amp;"")</f>
        <v/>
      </c>
      <c r="S95">
        <f>IF(M95="Réserve levée","",K95&amp;"")</f>
        <v/>
      </c>
    </row>
    <row r="96" ht="20" customHeight="1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10" t="n"/>
      <c r="M96" s="6" t="n"/>
      <c r="N96" s="10" t="n"/>
      <c r="O96" s="6" t="n"/>
      <c r="P96" s="10" t="n"/>
      <c r="R96">
        <f>IF(M96="Réserve levée","",B96&amp;"")</f>
        <v/>
      </c>
      <c r="S96">
        <f>IF(M96="Réserve levée","",K96&amp;"")</f>
        <v/>
      </c>
    </row>
    <row r="97" ht="20" customHeight="1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10" t="n"/>
      <c r="M97" s="6" t="n"/>
      <c r="N97" s="10" t="n"/>
      <c r="O97" s="6" t="n"/>
      <c r="P97" s="10" t="n"/>
      <c r="R97">
        <f>IF(M97="Réserve levée","",B97&amp;"")</f>
        <v/>
      </c>
      <c r="S97">
        <f>IF(M97="Réserve levée","",K97&amp;"")</f>
        <v/>
      </c>
    </row>
    <row r="98" ht="20" customHeight="1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10" t="n"/>
      <c r="M98" s="6" t="n"/>
      <c r="N98" s="10" t="n"/>
      <c r="O98" s="6" t="n"/>
      <c r="P98" s="10" t="n"/>
      <c r="R98">
        <f>IF(M98="Réserve levée","",B98&amp;"")</f>
        <v/>
      </c>
      <c r="S98">
        <f>IF(M98="Réserve levée","",K98&amp;"")</f>
        <v/>
      </c>
    </row>
    <row r="99" ht="20" customHeight="1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10" t="n"/>
      <c r="M99" s="6" t="n"/>
      <c r="N99" s="10" t="n"/>
      <c r="O99" s="6" t="n"/>
      <c r="P99" s="10" t="n"/>
      <c r="R99">
        <f>IF(M99="Réserve levée","",B99&amp;"")</f>
        <v/>
      </c>
      <c r="S99">
        <f>IF(M99="Réserve levée","",K99&amp;"")</f>
        <v/>
      </c>
    </row>
    <row r="100" ht="20" customHeight="1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10" t="n"/>
      <c r="M100" s="6" t="n"/>
      <c r="N100" s="10" t="n"/>
      <c r="O100" s="6" t="n"/>
      <c r="P100" s="10" t="n"/>
      <c r="R100">
        <f>IF(M100="Réserve levée","",B100&amp;"")</f>
        <v/>
      </c>
      <c r="S100">
        <f>IF(M100="Réserve levée","",K100&amp;"")</f>
        <v/>
      </c>
    </row>
    <row r="101" ht="20" customHeight="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10" t="n"/>
      <c r="M101" s="6" t="n"/>
      <c r="N101" s="10" t="n"/>
      <c r="O101" s="6" t="n"/>
      <c r="P101" s="10" t="n"/>
      <c r="R101">
        <f>IF(M101="Réserve levée","",B101&amp;"")</f>
        <v/>
      </c>
      <c r="S101">
        <f>IF(M101="Réserve levée","",K101&amp;"")</f>
        <v/>
      </c>
    </row>
    <row r="102" ht="20" customHeight="1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10" t="n"/>
      <c r="M102" s="6" t="n"/>
      <c r="N102" s="10" t="n"/>
      <c r="O102" s="6" t="n"/>
      <c r="P102" s="10" t="n"/>
      <c r="R102">
        <f>IF(M102="Réserve levée","",B102&amp;"")</f>
        <v/>
      </c>
      <c r="S102">
        <f>IF(M102="Réserve levée","",K102&amp;"")</f>
        <v/>
      </c>
    </row>
    <row r="103" ht="20" customHeight="1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10" t="n"/>
      <c r="M103" s="6" t="n"/>
      <c r="N103" s="10" t="n"/>
      <c r="O103" s="6" t="n"/>
      <c r="P103" s="10" t="n"/>
      <c r="R103">
        <f>IF(M103="Réserve levée","",B103&amp;"")</f>
        <v/>
      </c>
      <c r="S103">
        <f>IF(M103="Réserve levée","",K103&amp;"")</f>
        <v/>
      </c>
    </row>
    <row r="104" ht="20" customHeight="1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10" t="n"/>
      <c r="M104" s="6" t="n"/>
      <c r="N104" s="10" t="n"/>
      <c r="O104" s="6" t="n"/>
      <c r="P104" s="10" t="n"/>
      <c r="R104">
        <f>IF(M104="Réserve levée","",B104&amp;"")</f>
        <v/>
      </c>
      <c r="S104">
        <f>IF(M104="Réserve levée","",K104&amp;"")</f>
        <v/>
      </c>
    </row>
    <row r="105" ht="20" customHeight="1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10" t="n"/>
      <c r="M105" s="6" t="n"/>
      <c r="N105" s="10" t="n"/>
      <c r="O105" s="6" t="n"/>
      <c r="P105" s="10" t="n"/>
      <c r="R105">
        <f>IF(M105="Réserve levée","",B105&amp;"")</f>
        <v/>
      </c>
      <c r="S105">
        <f>IF(M105="Réserve levée","",K105&amp;"")</f>
        <v/>
      </c>
    </row>
    <row r="106" ht="20" customHeight="1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10" t="n"/>
      <c r="M106" s="6" t="n"/>
      <c r="N106" s="10" t="n"/>
      <c r="O106" s="6" t="n"/>
      <c r="P106" s="10" t="n"/>
      <c r="R106">
        <f>IF(M106="Réserve levée","",B106&amp;"")</f>
        <v/>
      </c>
      <c r="S106">
        <f>IF(M106="Réserve levée","",K106&amp;"")</f>
        <v/>
      </c>
    </row>
    <row r="107" ht="20" customHeight="1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10" t="n"/>
      <c r="M107" s="6" t="n"/>
      <c r="N107" s="10" t="n"/>
      <c r="O107" s="6" t="n"/>
      <c r="P107" s="10" t="n"/>
      <c r="R107">
        <f>IF(M107="Réserve levée","",B107&amp;"")</f>
        <v/>
      </c>
      <c r="S107">
        <f>IF(M107="Réserve levée","",K107&amp;"")</f>
        <v/>
      </c>
    </row>
    <row r="108" ht="20" customHeight="1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10" t="n"/>
      <c r="M108" s="6" t="n"/>
      <c r="N108" s="10" t="n"/>
      <c r="O108" s="6" t="n"/>
      <c r="P108" s="10" t="n"/>
      <c r="R108">
        <f>IF(M108="Réserve levée","",B108&amp;"")</f>
        <v/>
      </c>
      <c r="S108">
        <f>IF(M108="Réserve levée","",K108&amp;"")</f>
        <v/>
      </c>
    </row>
    <row r="109" ht="20" customHeight="1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10" t="n"/>
      <c r="M109" s="6" t="n"/>
      <c r="N109" s="10" t="n"/>
      <c r="O109" s="6" t="n"/>
      <c r="P109" s="10" t="n"/>
      <c r="R109">
        <f>IF(M109="Réserve levée","",B109&amp;"")</f>
        <v/>
      </c>
      <c r="S109">
        <f>IF(M109="Réserve levée","",K109&amp;"")</f>
        <v/>
      </c>
    </row>
    <row r="110" ht="20" customHeight="1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10" t="n"/>
      <c r="M110" s="6" t="n"/>
      <c r="N110" s="10" t="n"/>
      <c r="O110" s="6" t="n"/>
      <c r="P110" s="10" t="n"/>
      <c r="R110">
        <f>IF(M110="Réserve levée","",B110&amp;"")</f>
        <v/>
      </c>
      <c r="S110">
        <f>IF(M110="Réserve levée","",K110&amp;"")</f>
        <v/>
      </c>
    </row>
    <row r="111" ht="20" customHeight="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10" t="n"/>
      <c r="M111" s="6" t="n"/>
      <c r="N111" s="10" t="n"/>
      <c r="O111" s="6" t="n"/>
      <c r="P111" s="10" t="n"/>
      <c r="R111">
        <f>IF(M111="Réserve levée","",B111&amp;"")</f>
        <v/>
      </c>
      <c r="S111">
        <f>IF(M111="Réserve levée","",K111&amp;"")</f>
        <v/>
      </c>
    </row>
    <row r="112" ht="20" customHeight="1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10" t="n"/>
      <c r="M112" s="6" t="n"/>
      <c r="N112" s="10" t="n"/>
      <c r="O112" s="6" t="n"/>
      <c r="P112" s="10" t="n"/>
      <c r="R112">
        <f>IF(M112="Réserve levée","",B112&amp;"")</f>
        <v/>
      </c>
      <c r="S112">
        <f>IF(M112="Réserve levée","",K112&amp;"")</f>
        <v/>
      </c>
    </row>
    <row r="113" ht="20" customHeight="1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10" t="n"/>
      <c r="M113" s="6" t="n"/>
      <c r="N113" s="10" t="n"/>
      <c r="O113" s="6" t="n"/>
      <c r="P113" s="10" t="n"/>
      <c r="R113">
        <f>IF(M113="Réserve levée","",B113&amp;"")</f>
        <v/>
      </c>
      <c r="S113">
        <f>IF(M113="Réserve levée","",K113&amp;"")</f>
        <v/>
      </c>
    </row>
    <row r="114" ht="20" customHeight="1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10" t="n"/>
      <c r="M114" s="6" t="n"/>
      <c r="N114" s="10" t="n"/>
      <c r="O114" s="6" t="n"/>
      <c r="P114" s="10" t="n"/>
      <c r="R114">
        <f>IF(M114="Réserve levée","",B114&amp;"")</f>
        <v/>
      </c>
      <c r="S114">
        <f>IF(M114="Réserve levée","",K114&amp;"")</f>
        <v/>
      </c>
    </row>
    <row r="115" ht="20" customHeight="1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10" t="n"/>
      <c r="M115" s="6" t="n"/>
      <c r="N115" s="10" t="n"/>
      <c r="O115" s="6" t="n"/>
      <c r="P115" s="10" t="n"/>
      <c r="R115">
        <f>IF(M115="Réserve levée","",B115&amp;"")</f>
        <v/>
      </c>
      <c r="S115">
        <f>IF(M115="Réserve levée","",K115&amp;"")</f>
        <v/>
      </c>
    </row>
    <row r="116" ht="20" customHeight="1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10" t="n"/>
      <c r="M116" s="6" t="n"/>
      <c r="N116" s="10" t="n"/>
      <c r="O116" s="6" t="n"/>
      <c r="P116" s="10" t="n"/>
      <c r="R116">
        <f>IF(M116="Réserve levée","",B116&amp;"")</f>
        <v/>
      </c>
      <c r="S116">
        <f>IF(M116="Réserve levée","",K116&amp;"")</f>
        <v/>
      </c>
    </row>
    <row r="117" ht="20" customHeight="1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10" t="n"/>
      <c r="M117" s="6" t="n"/>
      <c r="N117" s="10" t="n"/>
      <c r="O117" s="6" t="n"/>
      <c r="P117" s="10" t="n"/>
      <c r="R117">
        <f>IF(M117="Réserve levée","",B117&amp;"")</f>
        <v/>
      </c>
      <c r="S117">
        <f>IF(M117="Réserve levée","",K117&amp;"")</f>
        <v/>
      </c>
    </row>
    <row r="118" ht="20" customHeight="1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10" t="n"/>
      <c r="M118" s="6" t="n"/>
      <c r="N118" s="10" t="n"/>
      <c r="O118" s="6" t="n"/>
      <c r="P118" s="10" t="n"/>
      <c r="R118">
        <f>IF(M118="Réserve levée","",B118&amp;"")</f>
        <v/>
      </c>
      <c r="S118">
        <f>IF(M118="Réserve levée","",K118&amp;"")</f>
        <v/>
      </c>
    </row>
    <row r="119" ht="20" customHeight="1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10" t="n"/>
      <c r="M119" s="6" t="n"/>
      <c r="N119" s="10" t="n"/>
      <c r="O119" s="6" t="n"/>
      <c r="P119" s="10" t="n"/>
      <c r="R119">
        <f>IF(M119="Réserve levée","",B119&amp;"")</f>
        <v/>
      </c>
      <c r="S119">
        <f>IF(M119="Réserve levée","",K119&amp;"")</f>
        <v/>
      </c>
    </row>
    <row r="120" ht="20" customHeight="1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10" t="n"/>
      <c r="M120" s="6" t="n"/>
      <c r="N120" s="10" t="n"/>
      <c r="O120" s="6" t="n"/>
      <c r="P120" s="10" t="n"/>
      <c r="R120">
        <f>IF(M120="Réserve levée","",B120&amp;"")</f>
        <v/>
      </c>
      <c r="S120">
        <f>IF(M120="Réserve levée","",K120&amp;"")</f>
        <v/>
      </c>
    </row>
    <row r="121" ht="20" customHeight="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10" t="n"/>
      <c r="M121" s="6" t="n"/>
      <c r="N121" s="10" t="n"/>
      <c r="O121" s="6" t="n"/>
      <c r="P121" s="10" t="n"/>
      <c r="R121">
        <f>IF(M121="Réserve levée","",B121&amp;"")</f>
        <v/>
      </c>
      <c r="S121">
        <f>IF(M121="Réserve levée","",K121&amp;"")</f>
        <v/>
      </c>
    </row>
    <row r="122" ht="20" customHeight="1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10" t="n"/>
      <c r="M122" s="6" t="n"/>
      <c r="N122" s="10" t="n"/>
      <c r="O122" s="6" t="n"/>
      <c r="P122" s="10" t="n"/>
      <c r="R122">
        <f>IF(M122="Réserve levée","",B122&amp;"")</f>
        <v/>
      </c>
      <c r="S122">
        <f>IF(M122="Réserve levée","",K122&amp;"")</f>
        <v/>
      </c>
    </row>
    <row r="123" ht="20" customHeight="1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10" t="n"/>
      <c r="M123" s="6" t="n"/>
      <c r="N123" s="10" t="n"/>
      <c r="O123" s="6" t="n"/>
      <c r="P123" s="10" t="n"/>
      <c r="R123">
        <f>IF(M123="Réserve levée","",B123&amp;"")</f>
        <v/>
      </c>
      <c r="S123">
        <f>IF(M123="Réserve levée","",K123&amp;"")</f>
        <v/>
      </c>
    </row>
    <row r="124" ht="20" customHeight="1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10" t="n"/>
      <c r="M124" s="6" t="n"/>
      <c r="N124" s="10" t="n"/>
      <c r="O124" s="6" t="n"/>
      <c r="P124" s="10" t="n"/>
      <c r="R124">
        <f>IF(M124="Réserve levée","",B124&amp;"")</f>
        <v/>
      </c>
      <c r="S124">
        <f>IF(M124="Réserve levée","",K124&amp;"")</f>
        <v/>
      </c>
    </row>
    <row r="125" ht="20" customHeight="1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10" t="n"/>
      <c r="M125" s="6" t="n"/>
      <c r="N125" s="10" t="n"/>
      <c r="O125" s="6" t="n"/>
      <c r="P125" s="10" t="n"/>
      <c r="R125">
        <f>IF(M125="Réserve levée","",B125&amp;"")</f>
        <v/>
      </c>
      <c r="S125">
        <f>IF(M125="Réserve levée","",K125&amp;"")</f>
        <v/>
      </c>
    </row>
    <row r="126" ht="20" customHeight="1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10" t="n"/>
      <c r="M126" s="6" t="n"/>
      <c r="N126" s="10" t="n"/>
      <c r="O126" s="6" t="n"/>
      <c r="P126" s="10" t="n"/>
      <c r="R126">
        <f>IF(M126="Réserve levée","",B126&amp;"")</f>
        <v/>
      </c>
      <c r="S126">
        <f>IF(M126="Réserve levée","",K126&amp;"")</f>
        <v/>
      </c>
    </row>
    <row r="127" ht="20" customHeight="1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10" t="n"/>
      <c r="M127" s="6" t="n"/>
      <c r="N127" s="10" t="n"/>
      <c r="O127" s="6" t="n"/>
      <c r="P127" s="10" t="n"/>
      <c r="R127">
        <f>IF(M127="Réserve levée","",B127&amp;"")</f>
        <v/>
      </c>
      <c r="S127">
        <f>IF(M127="Réserve levée","",K127&amp;"")</f>
        <v/>
      </c>
    </row>
    <row r="128" ht="20" customHeight="1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10" t="n"/>
      <c r="M128" s="6" t="n"/>
      <c r="N128" s="10" t="n"/>
      <c r="O128" s="6" t="n"/>
      <c r="P128" s="10" t="n"/>
      <c r="R128">
        <f>IF(M128="Réserve levée","",B128&amp;"")</f>
        <v/>
      </c>
      <c r="S128">
        <f>IF(M128="Réserve levée","",K128&amp;"")</f>
        <v/>
      </c>
    </row>
    <row r="129" ht="20" customHeight="1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10" t="n"/>
      <c r="M129" s="6" t="n"/>
      <c r="N129" s="10" t="n"/>
      <c r="O129" s="6" t="n"/>
      <c r="P129" s="10" t="n"/>
      <c r="R129">
        <f>IF(M129="Réserve levée","",B129&amp;"")</f>
        <v/>
      </c>
      <c r="S129">
        <f>IF(M129="Réserve levée","",K129&amp;"")</f>
        <v/>
      </c>
    </row>
    <row r="130" ht="20" customHeight="1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10" t="n"/>
      <c r="M130" s="6" t="n"/>
      <c r="N130" s="10" t="n"/>
      <c r="O130" s="6" t="n"/>
      <c r="P130" s="10" t="n"/>
      <c r="R130">
        <f>IF(M130="Réserve levée","",B130&amp;"")</f>
        <v/>
      </c>
      <c r="S130">
        <f>IF(M130="Réserve levée","",K130&amp;"")</f>
        <v/>
      </c>
    </row>
    <row r="131" ht="20" customHeight="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10" t="n"/>
      <c r="M131" s="6" t="n"/>
      <c r="N131" s="10" t="n"/>
      <c r="O131" s="6" t="n"/>
      <c r="P131" s="10" t="n"/>
      <c r="R131">
        <f>IF(M131="Réserve levée","",B131&amp;"")</f>
        <v/>
      </c>
      <c r="S131">
        <f>IF(M131="Réserve levée","",K131&amp;"")</f>
        <v/>
      </c>
    </row>
    <row r="132" ht="20" customHeight="1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10" t="n"/>
      <c r="M132" s="6" t="n"/>
      <c r="N132" s="10" t="n"/>
      <c r="O132" s="6" t="n"/>
      <c r="P132" s="10" t="n"/>
      <c r="R132">
        <f>IF(M132="Réserve levée","",B132&amp;"")</f>
        <v/>
      </c>
      <c r="S132">
        <f>IF(M132="Réserve levée","",K132&amp;"")</f>
        <v/>
      </c>
    </row>
    <row r="133" ht="20" customHeight="1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10" t="n"/>
      <c r="M133" s="6" t="n"/>
      <c r="N133" s="10" t="n"/>
      <c r="O133" s="6" t="n"/>
      <c r="P133" s="10" t="n"/>
      <c r="R133">
        <f>IF(M133="Réserve levée","",B133&amp;"")</f>
        <v/>
      </c>
      <c r="S133">
        <f>IF(M133="Réserve levée","",K133&amp;"")</f>
        <v/>
      </c>
    </row>
    <row r="134" ht="20" customHeight="1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10" t="n"/>
      <c r="M134" s="6" t="n"/>
      <c r="N134" s="10" t="n"/>
      <c r="O134" s="6" t="n"/>
      <c r="P134" s="10" t="n"/>
      <c r="R134">
        <f>IF(M134="Réserve levée","",B134&amp;"")</f>
        <v/>
      </c>
      <c r="S134">
        <f>IF(M134="Réserve levée","",K134&amp;"")</f>
        <v/>
      </c>
    </row>
    <row r="135" ht="20" customHeight="1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10" t="n"/>
      <c r="M135" s="6" t="n"/>
      <c r="N135" s="10" t="n"/>
      <c r="O135" s="6" t="n"/>
      <c r="P135" s="10" t="n"/>
      <c r="R135">
        <f>IF(M135="Réserve levée","",B135&amp;"")</f>
        <v/>
      </c>
      <c r="S135">
        <f>IF(M135="Réserve levée","",K135&amp;"")</f>
        <v/>
      </c>
    </row>
    <row r="136" ht="20" customHeight="1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10" t="n"/>
      <c r="M136" s="6" t="n"/>
      <c r="N136" s="10" t="n"/>
      <c r="O136" s="6" t="n"/>
      <c r="P136" s="10" t="n"/>
      <c r="R136">
        <f>IF(M136="Réserve levée","",B136&amp;"")</f>
        <v/>
      </c>
      <c r="S136">
        <f>IF(M136="Réserve levée","",K136&amp;"")</f>
        <v/>
      </c>
    </row>
    <row r="137" ht="20" customHeight="1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10" t="n"/>
      <c r="M137" s="6" t="n"/>
      <c r="N137" s="10" t="n"/>
      <c r="O137" s="6" t="n"/>
      <c r="P137" s="10" t="n"/>
      <c r="R137">
        <f>IF(M137="Réserve levée","",B137&amp;"")</f>
        <v/>
      </c>
      <c r="S137">
        <f>IF(M137="Réserve levée","",K137&amp;"")</f>
        <v/>
      </c>
    </row>
    <row r="138" ht="20" customHeight="1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10" t="n"/>
      <c r="M138" s="6" t="n"/>
      <c r="N138" s="10" t="n"/>
      <c r="O138" s="6" t="n"/>
      <c r="P138" s="10" t="n"/>
      <c r="R138">
        <f>IF(M138="Réserve levée","",B138&amp;"")</f>
        <v/>
      </c>
      <c r="S138">
        <f>IF(M138="Réserve levée","",K138&amp;"")</f>
        <v/>
      </c>
    </row>
    <row r="139" ht="20" customHeight="1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10" t="n"/>
      <c r="M139" s="6" t="n"/>
      <c r="N139" s="10" t="n"/>
      <c r="O139" s="6" t="n"/>
      <c r="P139" s="10" t="n"/>
      <c r="R139">
        <f>IF(M139="Réserve levée","",B139&amp;"")</f>
        <v/>
      </c>
      <c r="S139">
        <f>IF(M139="Réserve levée","",K139&amp;"")</f>
        <v/>
      </c>
    </row>
    <row r="140" ht="20" customHeight="1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10" t="n"/>
      <c r="M140" s="6" t="n"/>
      <c r="N140" s="10" t="n"/>
      <c r="O140" s="6" t="n"/>
      <c r="P140" s="10" t="n"/>
      <c r="R140">
        <f>IF(M140="Réserve levée","",B140&amp;"")</f>
        <v/>
      </c>
      <c r="S140">
        <f>IF(M140="Réserve levée","",K140&amp;"")</f>
        <v/>
      </c>
    </row>
    <row r="141" ht="20" customHeight="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10" t="n"/>
      <c r="M141" s="6" t="n"/>
      <c r="N141" s="10" t="n"/>
      <c r="O141" s="6" t="n"/>
      <c r="P141" s="10" t="n"/>
      <c r="R141">
        <f>IF(M141="Réserve levée","",B141&amp;"")</f>
        <v/>
      </c>
      <c r="S141">
        <f>IF(M141="Réserve levée","",K141&amp;"")</f>
        <v/>
      </c>
    </row>
    <row r="142" ht="20" customHeight="1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10" t="n"/>
      <c r="M142" s="6" t="n"/>
      <c r="N142" s="10" t="n"/>
      <c r="O142" s="6" t="n"/>
      <c r="P142" s="10" t="n"/>
      <c r="R142">
        <f>IF(M142="Réserve levée","",B142&amp;"")</f>
        <v/>
      </c>
      <c r="S142">
        <f>IF(M142="Réserve levée","",K142&amp;"")</f>
        <v/>
      </c>
    </row>
    <row r="143" ht="20" customHeight="1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10" t="n"/>
      <c r="M143" s="6" t="n"/>
      <c r="N143" s="10" t="n"/>
      <c r="O143" s="6" t="n"/>
      <c r="P143" s="10" t="n"/>
      <c r="R143">
        <f>IF(M143="Réserve levée","",B143&amp;"")</f>
        <v/>
      </c>
      <c r="S143">
        <f>IF(M143="Réserve levée","",K143&amp;"")</f>
        <v/>
      </c>
    </row>
    <row r="144" ht="20" customHeight="1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10" t="n"/>
      <c r="M144" s="6" t="n"/>
      <c r="N144" s="10" t="n"/>
      <c r="O144" s="6" t="n"/>
      <c r="P144" s="10" t="n"/>
      <c r="R144">
        <f>IF(M144="Réserve levée","",B144&amp;"")</f>
        <v/>
      </c>
      <c r="S144">
        <f>IF(M144="Réserve levée","",K144&amp;"")</f>
        <v/>
      </c>
    </row>
    <row r="145" ht="20" customHeight="1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10" t="n"/>
      <c r="M145" s="6" t="n"/>
      <c r="N145" s="10" t="n"/>
      <c r="O145" s="6" t="n"/>
      <c r="P145" s="10" t="n"/>
      <c r="R145">
        <f>IF(M145="Réserve levée","",B145&amp;"")</f>
        <v/>
      </c>
      <c r="S145">
        <f>IF(M145="Réserve levée","",K145&amp;"")</f>
        <v/>
      </c>
    </row>
    <row r="146" ht="20" customHeight="1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10" t="n"/>
      <c r="M146" s="6" t="n"/>
      <c r="N146" s="10" t="n"/>
      <c r="O146" s="6" t="n"/>
      <c r="P146" s="10" t="n"/>
      <c r="R146">
        <f>IF(M146="Réserve levée","",B146&amp;"")</f>
        <v/>
      </c>
      <c r="S146">
        <f>IF(M146="Réserve levée","",K146&amp;"")</f>
        <v/>
      </c>
    </row>
    <row r="147" ht="20" customHeight="1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10" t="n"/>
      <c r="M147" s="6" t="n"/>
      <c r="N147" s="10" t="n"/>
      <c r="O147" s="6" t="n"/>
      <c r="P147" s="10" t="n"/>
      <c r="R147">
        <f>IF(M147="Réserve levée","",B147&amp;"")</f>
        <v/>
      </c>
      <c r="S147">
        <f>IF(M147="Réserve levée","",K147&amp;"")</f>
        <v/>
      </c>
    </row>
    <row r="148" ht="20" customHeight="1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10" t="n"/>
      <c r="M148" s="6" t="n"/>
      <c r="N148" s="10" t="n"/>
      <c r="O148" s="6" t="n"/>
      <c r="P148" s="10" t="n"/>
      <c r="R148">
        <f>IF(M148="Réserve levée","",B148&amp;"")</f>
        <v/>
      </c>
      <c r="S148">
        <f>IF(M148="Réserve levée","",K148&amp;"")</f>
        <v/>
      </c>
    </row>
    <row r="149" ht="20" customHeight="1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10" t="n"/>
      <c r="M149" s="6" t="n"/>
      <c r="N149" s="10" t="n"/>
      <c r="O149" s="6" t="n"/>
      <c r="P149" s="10" t="n"/>
      <c r="R149">
        <f>IF(M149="Réserve levée","",B149&amp;"")</f>
        <v/>
      </c>
      <c r="S149">
        <f>IF(M149="Réserve levée","",K149&amp;"")</f>
        <v/>
      </c>
    </row>
    <row r="150" ht="20" customHeight="1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10" t="n"/>
      <c r="M150" s="6" t="n"/>
      <c r="N150" s="10" t="n"/>
      <c r="O150" s="6" t="n"/>
      <c r="P150" s="10" t="n"/>
      <c r="R150">
        <f>IF(M150="Réserve levée","",B150&amp;"")</f>
        <v/>
      </c>
      <c r="S150">
        <f>IF(M150="Réserve levée","",K150&amp;"")</f>
        <v/>
      </c>
    </row>
    <row r="151" ht="20" customHeight="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10" t="n"/>
      <c r="M151" s="6" t="n"/>
      <c r="N151" s="10" t="n"/>
      <c r="O151" s="6" t="n"/>
      <c r="P151" s="10" t="n"/>
      <c r="R151">
        <f>IF(M151="Réserve levée","",B151&amp;"")</f>
        <v/>
      </c>
      <c r="S151">
        <f>IF(M151="Réserve levée","",K151&amp;"")</f>
        <v/>
      </c>
    </row>
    <row r="152" ht="20" customHeight="1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10" t="n"/>
      <c r="M152" s="6" t="n"/>
      <c r="N152" s="10" t="n"/>
      <c r="O152" s="6" t="n"/>
      <c r="P152" s="10" t="n"/>
      <c r="R152">
        <f>IF(M152="Réserve levée","",B152&amp;"")</f>
        <v/>
      </c>
      <c r="S152">
        <f>IF(M152="Réserve levée","",K152&amp;"")</f>
        <v/>
      </c>
    </row>
    <row r="153" ht="20" customHeight="1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10" t="n"/>
      <c r="M153" s="6" t="n"/>
      <c r="N153" s="10" t="n"/>
      <c r="O153" s="6" t="n"/>
      <c r="P153" s="10" t="n"/>
      <c r="R153">
        <f>IF(M153="Réserve levée","",B153&amp;"")</f>
        <v/>
      </c>
      <c r="S153">
        <f>IF(M153="Réserve levée","",K153&amp;"")</f>
        <v/>
      </c>
    </row>
    <row r="154" ht="20" customHeight="1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10" t="n"/>
      <c r="M154" s="6" t="n"/>
      <c r="N154" s="10" t="n"/>
      <c r="O154" s="6" t="n"/>
      <c r="P154" s="10" t="n"/>
      <c r="R154">
        <f>IF(M154="Réserve levée","",B154&amp;"")</f>
        <v/>
      </c>
      <c r="S154">
        <f>IF(M154="Réserve levée","",K154&amp;"")</f>
        <v/>
      </c>
    </row>
    <row r="155" ht="20" customHeight="1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10" t="n"/>
      <c r="M155" s="6" t="n"/>
      <c r="N155" s="10" t="n"/>
      <c r="O155" s="6" t="n"/>
      <c r="P155" s="10" t="n"/>
      <c r="R155">
        <f>IF(M155="Réserve levée","",B155&amp;"")</f>
        <v/>
      </c>
      <c r="S155">
        <f>IF(M155="Réserve levée","",K155&amp;"")</f>
        <v/>
      </c>
    </row>
    <row r="156" ht="20" customHeight="1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10" t="n"/>
      <c r="M156" s="6" t="n"/>
      <c r="N156" s="10" t="n"/>
      <c r="O156" s="6" t="n"/>
      <c r="P156" s="10" t="n"/>
      <c r="R156">
        <f>IF(M156="Réserve levée","",B156&amp;"")</f>
        <v/>
      </c>
      <c r="S156">
        <f>IF(M156="Réserve levée","",K156&amp;"")</f>
        <v/>
      </c>
    </row>
    <row r="157" ht="20" customHeight="1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10" t="n"/>
      <c r="M157" s="6" t="n"/>
      <c r="N157" s="10" t="n"/>
      <c r="O157" s="6" t="n"/>
      <c r="P157" s="10" t="n"/>
      <c r="R157">
        <f>IF(M157="Réserve levée","",B157&amp;"")</f>
        <v/>
      </c>
      <c r="S157">
        <f>IF(M157="Réserve levée","",K157&amp;"")</f>
        <v/>
      </c>
    </row>
    <row r="158" ht="20" customHeight="1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10" t="n"/>
      <c r="M158" s="6" t="n"/>
      <c r="N158" s="10" t="n"/>
      <c r="O158" s="6" t="n"/>
      <c r="P158" s="10" t="n"/>
      <c r="R158">
        <f>IF(M158="Réserve levée","",B158&amp;"")</f>
        <v/>
      </c>
      <c r="S158">
        <f>IF(M158="Réserve levée","",K158&amp;"")</f>
        <v/>
      </c>
    </row>
    <row r="159" ht="20" customHeight="1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10" t="n"/>
      <c r="M159" s="6" t="n"/>
      <c r="N159" s="10" t="n"/>
      <c r="O159" s="6" t="n"/>
      <c r="P159" s="10" t="n"/>
      <c r="R159">
        <f>IF(M159="Réserve levée","",B159&amp;"")</f>
        <v/>
      </c>
      <c r="S159">
        <f>IF(M159="Réserve levée","",K159&amp;"")</f>
        <v/>
      </c>
    </row>
    <row r="160" ht="20" customHeight="1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10" t="n"/>
      <c r="M160" s="6" t="n"/>
      <c r="N160" s="10" t="n"/>
      <c r="O160" s="6" t="n"/>
      <c r="P160" s="10" t="n"/>
      <c r="R160">
        <f>IF(M160="Réserve levée","",B160&amp;"")</f>
        <v/>
      </c>
      <c r="S160">
        <f>IF(M160="Réserve levée","",K160&amp;"")</f>
        <v/>
      </c>
    </row>
    <row r="161" ht="20" customHeight="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10" t="n"/>
      <c r="M161" s="6" t="n"/>
      <c r="N161" s="10" t="n"/>
      <c r="O161" s="6" t="n"/>
      <c r="P161" s="10" t="n"/>
      <c r="R161">
        <f>IF(M161="Réserve levée","",B161&amp;"")</f>
        <v/>
      </c>
      <c r="S161">
        <f>IF(M161="Réserve levée","",K161&amp;"")</f>
        <v/>
      </c>
    </row>
    <row r="162" ht="20" customHeight="1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10" t="n"/>
      <c r="M162" s="6" t="n"/>
      <c r="N162" s="10" t="n"/>
      <c r="O162" s="6" t="n"/>
      <c r="P162" s="10" t="n"/>
      <c r="R162">
        <f>IF(M162="Réserve levée","",B162&amp;"")</f>
        <v/>
      </c>
      <c r="S162">
        <f>IF(M162="Réserve levée","",K162&amp;"")</f>
        <v/>
      </c>
    </row>
    <row r="163" ht="20" customHeight="1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10" t="n"/>
      <c r="M163" s="6" t="n"/>
      <c r="N163" s="10" t="n"/>
      <c r="O163" s="6" t="n"/>
      <c r="P163" s="10" t="n"/>
      <c r="R163">
        <f>IF(M163="Réserve levée","",B163&amp;"")</f>
        <v/>
      </c>
      <c r="S163">
        <f>IF(M163="Réserve levée","",K163&amp;"")</f>
        <v/>
      </c>
    </row>
    <row r="164" ht="20" customHeight="1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10" t="n"/>
      <c r="M164" s="6" t="n"/>
      <c r="N164" s="10" t="n"/>
      <c r="O164" s="6" t="n"/>
      <c r="P164" s="10" t="n"/>
      <c r="R164">
        <f>IF(M164="Réserve levée","",B164&amp;"")</f>
        <v/>
      </c>
      <c r="S164">
        <f>IF(M164="Réserve levée","",K164&amp;"")</f>
        <v/>
      </c>
    </row>
    <row r="165" ht="20" customHeight="1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10" t="n"/>
      <c r="M165" s="6" t="n"/>
      <c r="N165" s="10" t="n"/>
      <c r="O165" s="6" t="n"/>
      <c r="P165" s="10" t="n"/>
      <c r="R165">
        <f>IF(M165="Réserve levée","",B165&amp;"")</f>
        <v/>
      </c>
      <c r="S165">
        <f>IF(M165="Réserve levée","",K165&amp;"")</f>
        <v/>
      </c>
    </row>
    <row r="166" ht="20" customHeight="1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10" t="n"/>
      <c r="M166" s="6" t="n"/>
      <c r="N166" s="10" t="n"/>
      <c r="O166" s="6" t="n"/>
      <c r="P166" s="10" t="n"/>
      <c r="R166">
        <f>IF(M166="Réserve levée","",B166&amp;"")</f>
        <v/>
      </c>
      <c r="S166">
        <f>IF(M166="Réserve levée","",K166&amp;"")</f>
        <v/>
      </c>
    </row>
    <row r="167" ht="20" customHeight="1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10" t="n"/>
      <c r="M167" s="6" t="n"/>
      <c r="N167" s="10" t="n"/>
      <c r="O167" s="6" t="n"/>
      <c r="P167" s="10" t="n"/>
      <c r="R167">
        <f>IF(M167="Réserve levée","",B167&amp;"")</f>
        <v/>
      </c>
      <c r="S167">
        <f>IF(M167="Réserve levée","",K167&amp;"")</f>
        <v/>
      </c>
    </row>
    <row r="168" ht="20" customHeight="1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10" t="n"/>
      <c r="M168" s="6" t="n"/>
      <c r="N168" s="10" t="n"/>
      <c r="O168" s="6" t="n"/>
      <c r="P168" s="10" t="n"/>
      <c r="R168">
        <f>IF(M168="Réserve levée","",B168&amp;"")</f>
        <v/>
      </c>
      <c r="S168">
        <f>IF(M168="Réserve levée","",K168&amp;"")</f>
        <v/>
      </c>
    </row>
    <row r="169" ht="20" customHeight="1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10" t="n"/>
      <c r="M169" s="6" t="n"/>
      <c r="N169" s="10" t="n"/>
      <c r="O169" s="6" t="n"/>
      <c r="P169" s="10" t="n"/>
      <c r="R169">
        <f>IF(M169="Réserve levée","",B169&amp;"")</f>
        <v/>
      </c>
      <c r="S169">
        <f>IF(M169="Réserve levée","",K169&amp;"")</f>
        <v/>
      </c>
    </row>
    <row r="170" ht="20" customHeight="1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10" t="n"/>
      <c r="M170" s="6" t="n"/>
      <c r="N170" s="10" t="n"/>
      <c r="O170" s="6" t="n"/>
      <c r="P170" s="10" t="n"/>
      <c r="R170">
        <f>IF(M170="Réserve levée","",B170&amp;"")</f>
        <v/>
      </c>
      <c r="S170">
        <f>IF(M170="Réserve levée","",K170&amp;"")</f>
        <v/>
      </c>
    </row>
    <row r="171" ht="20" customHeight="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10" t="n"/>
      <c r="M171" s="6" t="n"/>
      <c r="N171" s="10" t="n"/>
      <c r="O171" s="6" t="n"/>
      <c r="P171" s="10" t="n"/>
      <c r="R171">
        <f>IF(M171="Réserve levée","",B171&amp;"")</f>
        <v/>
      </c>
      <c r="S171">
        <f>IF(M171="Réserve levée","",K171&amp;"")</f>
        <v/>
      </c>
    </row>
    <row r="172" ht="20" customHeight="1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10" t="n"/>
      <c r="M172" s="6" t="n"/>
      <c r="N172" s="10" t="n"/>
      <c r="O172" s="6" t="n"/>
      <c r="P172" s="10" t="n"/>
      <c r="R172">
        <f>IF(M172="Réserve levée","",B172&amp;"")</f>
        <v/>
      </c>
      <c r="S172">
        <f>IF(M172="Réserve levée","",K172&amp;"")</f>
        <v/>
      </c>
    </row>
    <row r="173" ht="20" customHeight="1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10" t="n"/>
      <c r="M173" s="6" t="n"/>
      <c r="N173" s="10" t="n"/>
      <c r="O173" s="6" t="n"/>
      <c r="P173" s="10" t="n"/>
      <c r="R173">
        <f>IF(M173="Réserve levée","",B173&amp;"")</f>
        <v/>
      </c>
      <c r="S173">
        <f>IF(M173="Réserve levée","",K173&amp;"")</f>
        <v/>
      </c>
    </row>
    <row r="174" ht="20" customHeight="1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10" t="n"/>
      <c r="M174" s="6" t="n"/>
      <c r="N174" s="10" t="n"/>
      <c r="O174" s="6" t="n"/>
      <c r="P174" s="10" t="n"/>
      <c r="R174">
        <f>IF(M174="Réserve levée","",B174&amp;"")</f>
        <v/>
      </c>
      <c r="S174">
        <f>IF(M174="Réserve levée","",K174&amp;"")</f>
        <v/>
      </c>
    </row>
    <row r="175" ht="20" customHeight="1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10" t="n"/>
      <c r="M175" s="6" t="n"/>
      <c r="N175" s="10" t="n"/>
      <c r="O175" s="6" t="n"/>
      <c r="P175" s="10" t="n"/>
      <c r="R175">
        <f>IF(M175="Réserve levée","",B175&amp;"")</f>
        <v/>
      </c>
      <c r="S175">
        <f>IF(M175="Réserve levée","",K175&amp;"")</f>
        <v/>
      </c>
    </row>
    <row r="176" ht="20" customHeight="1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10" t="n"/>
      <c r="M176" s="6" t="n"/>
      <c r="N176" s="10" t="n"/>
      <c r="O176" s="6" t="n"/>
      <c r="P176" s="10" t="n"/>
      <c r="R176">
        <f>IF(M176="Réserve levée","",B176&amp;"")</f>
        <v/>
      </c>
      <c r="S176">
        <f>IF(M176="Réserve levée","",K176&amp;"")</f>
        <v/>
      </c>
    </row>
    <row r="177" ht="20" customHeight="1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10" t="n"/>
      <c r="M177" s="6" t="n"/>
      <c r="N177" s="10" t="n"/>
      <c r="O177" s="6" t="n"/>
      <c r="P177" s="10" t="n"/>
      <c r="R177">
        <f>IF(M177="Réserve levée","",B177&amp;"")</f>
        <v/>
      </c>
      <c r="S177">
        <f>IF(M177="Réserve levée","",K177&amp;"")</f>
        <v/>
      </c>
    </row>
    <row r="178" ht="20" customHeight="1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10" t="n"/>
      <c r="M178" s="6" t="n"/>
      <c r="N178" s="10" t="n"/>
      <c r="O178" s="6" t="n"/>
      <c r="P178" s="10" t="n"/>
      <c r="R178">
        <f>IF(M178="Réserve levée","",B178&amp;"")</f>
        <v/>
      </c>
      <c r="S178">
        <f>IF(M178="Réserve levée","",K178&amp;"")</f>
        <v/>
      </c>
    </row>
    <row r="179" ht="20" customHeight="1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10" t="n"/>
      <c r="M179" s="6" t="n"/>
      <c r="N179" s="10" t="n"/>
      <c r="O179" s="6" t="n"/>
      <c r="P179" s="10" t="n"/>
      <c r="R179">
        <f>IF(M179="Réserve levée","",B179&amp;"")</f>
        <v/>
      </c>
      <c r="S179">
        <f>IF(M179="Réserve levée","",K179&amp;"")</f>
        <v/>
      </c>
    </row>
    <row r="180" ht="20" customHeight="1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10" t="n"/>
      <c r="M180" s="6" t="n"/>
      <c r="N180" s="10" t="n"/>
      <c r="O180" s="6" t="n"/>
      <c r="P180" s="10" t="n"/>
      <c r="R180">
        <f>IF(M180="Réserve levée","",B180&amp;"")</f>
        <v/>
      </c>
      <c r="S180">
        <f>IF(M180="Réserve levée","",K180&amp;"")</f>
        <v/>
      </c>
    </row>
    <row r="181" ht="20" customHeight="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10" t="n"/>
      <c r="M181" s="6" t="n"/>
      <c r="N181" s="10" t="n"/>
      <c r="O181" s="6" t="n"/>
      <c r="P181" s="10" t="n"/>
      <c r="R181">
        <f>IF(M181="Réserve levée","",B181&amp;"")</f>
        <v/>
      </c>
      <c r="S181">
        <f>IF(M181="Réserve levée","",K181&amp;"")</f>
        <v/>
      </c>
    </row>
    <row r="182" ht="20" customHeight="1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10" t="n"/>
      <c r="M182" s="6" t="n"/>
      <c r="N182" s="10" t="n"/>
      <c r="O182" s="6" t="n"/>
      <c r="P182" s="10" t="n"/>
      <c r="R182">
        <f>IF(M182="Réserve levée","",B182&amp;"")</f>
        <v/>
      </c>
      <c r="S182">
        <f>IF(M182="Réserve levée","",K182&amp;"")</f>
        <v/>
      </c>
    </row>
    <row r="183" ht="20" customHeight="1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10" t="n"/>
      <c r="M183" s="6" t="n"/>
      <c r="N183" s="10" t="n"/>
      <c r="O183" s="6" t="n"/>
      <c r="P183" s="10" t="n"/>
      <c r="R183">
        <f>IF(M183="Réserve levée","",B183&amp;"")</f>
        <v/>
      </c>
      <c r="S183">
        <f>IF(M183="Réserve levée","",K183&amp;"")</f>
        <v/>
      </c>
    </row>
    <row r="184" ht="20" customHeight="1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10" t="n"/>
      <c r="M184" s="6" t="n"/>
      <c r="N184" s="10" t="n"/>
      <c r="O184" s="6" t="n"/>
      <c r="P184" s="10" t="n"/>
      <c r="R184">
        <f>IF(M184="Réserve levée","",B184&amp;"")</f>
        <v/>
      </c>
      <c r="S184">
        <f>IF(M184="Réserve levée","",K184&amp;"")</f>
        <v/>
      </c>
    </row>
    <row r="185" ht="20" customHeight="1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10" t="n"/>
      <c r="M185" s="6" t="n"/>
      <c r="N185" s="10" t="n"/>
      <c r="O185" s="6" t="n"/>
      <c r="P185" s="10" t="n"/>
      <c r="R185">
        <f>IF(M185="Réserve levée","",B185&amp;"")</f>
        <v/>
      </c>
      <c r="S185">
        <f>IF(M185="Réserve levée","",K185&amp;"")</f>
        <v/>
      </c>
    </row>
    <row r="186" ht="20" customHeight="1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10" t="n"/>
      <c r="M186" s="6" t="n"/>
      <c r="N186" s="10" t="n"/>
      <c r="O186" s="6" t="n"/>
      <c r="P186" s="10" t="n"/>
      <c r="R186">
        <f>IF(M186="Réserve levée","",B186&amp;"")</f>
        <v/>
      </c>
      <c r="S186">
        <f>IF(M186="Réserve levée","",K186&amp;"")</f>
        <v/>
      </c>
    </row>
    <row r="187" ht="20" customHeight="1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10" t="n"/>
      <c r="M187" s="6" t="n"/>
      <c r="N187" s="10" t="n"/>
      <c r="O187" s="6" t="n"/>
      <c r="P187" s="10" t="n"/>
      <c r="R187">
        <f>IF(M187="Réserve levée","",B187&amp;"")</f>
        <v/>
      </c>
      <c r="S187">
        <f>IF(M187="Réserve levée","",K187&amp;"")</f>
        <v/>
      </c>
    </row>
    <row r="188" ht="20" customHeight="1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10" t="n"/>
      <c r="M188" s="6" t="n"/>
      <c r="N188" s="10" t="n"/>
      <c r="O188" s="6" t="n"/>
      <c r="P188" s="10" t="n"/>
      <c r="R188">
        <f>IF(M188="Réserve levée","",B188&amp;"")</f>
        <v/>
      </c>
      <c r="S188">
        <f>IF(M188="Réserve levée","",K188&amp;"")</f>
        <v/>
      </c>
    </row>
    <row r="189" ht="20" customHeight="1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10" t="n"/>
      <c r="M189" s="6" t="n"/>
      <c r="N189" s="10" t="n"/>
      <c r="O189" s="6" t="n"/>
      <c r="P189" s="10" t="n"/>
      <c r="R189">
        <f>IF(M189="Réserve levée","",B189&amp;"")</f>
        <v/>
      </c>
      <c r="S189">
        <f>IF(M189="Réserve levée","",K189&amp;"")</f>
        <v/>
      </c>
    </row>
    <row r="190" ht="20" customHeight="1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10" t="n"/>
      <c r="M190" s="6" t="n"/>
      <c r="N190" s="10" t="n"/>
      <c r="O190" s="6" t="n"/>
      <c r="P190" s="10" t="n"/>
      <c r="R190">
        <f>IF(M190="Réserve levée","",B190&amp;"")</f>
        <v/>
      </c>
      <c r="S190">
        <f>IF(M190="Réserve levée","",K190&amp;"")</f>
        <v/>
      </c>
    </row>
    <row r="191" ht="20" customHeight="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10" t="n"/>
      <c r="M191" s="6" t="n"/>
      <c r="N191" s="10" t="n"/>
      <c r="O191" s="6" t="n"/>
      <c r="P191" s="10" t="n"/>
      <c r="R191">
        <f>IF(M191="Réserve levée","",B191&amp;"")</f>
        <v/>
      </c>
      <c r="S191">
        <f>IF(M191="Réserve levée","",K191&amp;"")</f>
        <v/>
      </c>
    </row>
    <row r="192" ht="20" customHeight="1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10" t="n"/>
      <c r="M192" s="6" t="n"/>
      <c r="N192" s="10" t="n"/>
      <c r="O192" s="6" t="n"/>
      <c r="P192" s="10" t="n"/>
      <c r="R192">
        <f>IF(M192="Réserve levée","",B192&amp;"")</f>
        <v/>
      </c>
      <c r="S192">
        <f>IF(M192="Réserve levée","",K192&amp;"")</f>
        <v/>
      </c>
    </row>
    <row r="193" ht="20" customHeight="1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10" t="n"/>
      <c r="M193" s="6" t="n"/>
      <c r="N193" s="10" t="n"/>
      <c r="O193" s="6" t="n"/>
      <c r="P193" s="10" t="n"/>
      <c r="R193">
        <f>IF(M193="Réserve levée","",B193&amp;"")</f>
        <v/>
      </c>
      <c r="S193">
        <f>IF(M193="Réserve levée","",K193&amp;"")</f>
        <v/>
      </c>
    </row>
    <row r="194" ht="20" customHeight="1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10" t="n"/>
      <c r="M194" s="6" t="n"/>
      <c r="N194" s="10" t="n"/>
      <c r="O194" s="6" t="n"/>
      <c r="P194" s="10" t="n"/>
      <c r="R194">
        <f>IF(M194="Réserve levée","",B194&amp;"")</f>
        <v/>
      </c>
      <c r="S194">
        <f>IF(M194="Réserve levée","",K194&amp;"")</f>
        <v/>
      </c>
    </row>
    <row r="195" ht="20" customHeight="1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10" t="n"/>
      <c r="M195" s="6" t="n"/>
      <c r="N195" s="10" t="n"/>
      <c r="O195" s="6" t="n"/>
      <c r="P195" s="10" t="n"/>
      <c r="R195">
        <f>IF(M195="Réserve levée","",B195&amp;"")</f>
        <v/>
      </c>
      <c r="S195">
        <f>IF(M195="Réserve levée","",K195&amp;"")</f>
        <v/>
      </c>
    </row>
    <row r="196" ht="20" customHeight="1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10" t="n"/>
      <c r="M196" s="6" t="n"/>
      <c r="N196" s="10" t="n"/>
      <c r="O196" s="6" t="n"/>
      <c r="P196" s="10" t="n"/>
      <c r="R196">
        <f>IF(M196="Réserve levée","",B196&amp;"")</f>
        <v/>
      </c>
      <c r="S196">
        <f>IF(M196="Réserve levée","",K196&amp;"")</f>
        <v/>
      </c>
    </row>
    <row r="197" ht="20" customHeight="1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10" t="n"/>
      <c r="M197" s="6" t="n"/>
      <c r="N197" s="10" t="n"/>
      <c r="O197" s="6" t="n"/>
      <c r="P197" s="10" t="n"/>
      <c r="R197">
        <f>IF(M197="Réserve levée","",B197&amp;"")</f>
        <v/>
      </c>
      <c r="S197">
        <f>IF(M197="Réserve levée","",K197&amp;"")</f>
        <v/>
      </c>
    </row>
    <row r="198" ht="20" customHeight="1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10" t="n"/>
      <c r="M198" s="6" t="n"/>
      <c r="N198" s="10" t="n"/>
      <c r="O198" s="6" t="n"/>
      <c r="P198" s="10" t="n"/>
      <c r="R198">
        <f>IF(M198="Réserve levée","",B198&amp;"")</f>
        <v/>
      </c>
      <c r="S198">
        <f>IF(M198="Réserve levée","",K198&amp;"")</f>
        <v/>
      </c>
    </row>
    <row r="199" ht="20" customHeight="1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10" t="n"/>
      <c r="M199" s="6" t="n"/>
      <c r="N199" s="10" t="n"/>
      <c r="O199" s="6" t="n"/>
      <c r="P199" s="10" t="n"/>
      <c r="R199">
        <f>IF(M199="Réserve levée","",B199&amp;"")</f>
        <v/>
      </c>
      <c r="S199">
        <f>IF(M199="Réserve levée","",K199&amp;"")</f>
        <v/>
      </c>
    </row>
    <row r="200" ht="20" customHeight="1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10" t="n"/>
      <c r="M200" s="6" t="n"/>
      <c r="N200" s="10" t="n"/>
      <c r="O200" s="6" t="n"/>
      <c r="P200" s="10" t="n"/>
      <c r="R200">
        <f>IF(M200="Réserve levée","",B200&amp;"")</f>
        <v/>
      </c>
      <c r="S200">
        <f>IF(M200="Réserve levée","",K200&amp;"")</f>
        <v/>
      </c>
    </row>
    <row r="201" ht="20" customHeight="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10" t="n"/>
      <c r="M201" s="6" t="n"/>
      <c r="N201" s="10" t="n"/>
      <c r="O201" s="6" t="n"/>
      <c r="P201" s="10" t="n"/>
      <c r="R201">
        <f>IF(M201="Réserve levée","",B201&amp;"")</f>
        <v/>
      </c>
      <c r="S201">
        <f>IF(M201="Réserve levée","",K201&amp;"")</f>
        <v/>
      </c>
    </row>
    <row r="202" ht="20" customHeight="1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10" t="n"/>
      <c r="M202" s="6" t="n"/>
      <c r="N202" s="10" t="n"/>
      <c r="O202" s="6" t="n"/>
      <c r="P202" s="10" t="n"/>
      <c r="R202">
        <f>IF(M202="Réserve levée","",B202&amp;"")</f>
        <v/>
      </c>
      <c r="S202">
        <f>IF(M202="Réserve levée","",K202&amp;"")</f>
        <v/>
      </c>
    </row>
    <row r="203" ht="20" customHeight="1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10" t="n"/>
      <c r="M203" s="6" t="n"/>
      <c r="N203" s="10" t="n"/>
      <c r="O203" s="6" t="n"/>
      <c r="P203" s="10" t="n"/>
      <c r="R203">
        <f>IF(M203="Réserve levée","",B203&amp;"")</f>
        <v/>
      </c>
      <c r="S203">
        <f>IF(M203="Réserve levée","",K203&amp;"")</f>
        <v/>
      </c>
    </row>
    <row r="204" ht="20" customHeight="1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10" t="n"/>
      <c r="M204" s="6" t="n"/>
      <c r="N204" s="10" t="n"/>
      <c r="O204" s="6" t="n"/>
      <c r="P204" s="10" t="n"/>
      <c r="R204">
        <f>IF(M204="Réserve levée","",B204&amp;"")</f>
        <v/>
      </c>
      <c r="S204">
        <f>IF(M204="Réserve levée","",K204&amp;"")</f>
        <v/>
      </c>
    </row>
  </sheetData>
  <autoFilter ref="A4:P204"/>
  <mergeCells count="6">
    <mergeCell ref="A1:P1"/>
    <mergeCell ref="F3:I3"/>
    <mergeCell ref="A2:P2"/>
    <mergeCell ref="J3:M3"/>
    <mergeCell ref="N3:P3"/>
    <mergeCell ref="A3:E3"/>
  </mergeCells>
  <dataValidations count="9">
    <dataValidation sqref="M5:M204" showDropDown="0" showInputMessage="1" showErrorMessage="1" allowBlank="1" errorTitle="Valeur non prévue" error="Choisissez une valeur dans la liste (onglet Listes)." promptTitle="Statut" prompt="Ouverte → Correction annoncée → Correction contrôlée → Réserve levée." type="list">
      <formula1>Listes!$A$5:$A$8</formula1>
    </dataValidation>
    <dataValidation sqref="E5:E204" showDropDown="0" showInputMessage="1" showErrorMessage="0" allowBlank="1" errorTitle="Valeur non prévue" error="Choisissez une valeur dans la liste (onglet Listes)." promptTitle="Lot ou équipement" prompt="Choisissez un lot courant ou saisissez un autre lot ou équipement." type="list">
      <formula1>Listes!$B$5:$B$30</formula1>
    </dataValidation>
    <dataValidation sqref="J5:J204" showDropDown="0" showInputMessage="1" showErrorMessage="0" allowBlank="1" promptTitle="Criticité" prompt="Une ou plusieurs conséquences : Sécurité, Conformité, Disponibilité, Continuité d'activité." type="textLength" operator="greaterThanOrEqual">
      <formula1>0</formula1>
    </dataValidation>
    <dataValidation sqref="I5:I204" showDropDown="0" showInputMessage="1" showErrorMessage="0" allowBlank="1" promptTitle="Photo" prompt="Référence du fichier photo, avec vue d'ensemble ou repère de localisation." type="textLength" operator="greaterThanOrEqual">
      <formula1>0</formula1>
    </dataValidation>
    <dataValidation sqref="F5:F204" showDropDown="0" showInputMessage="1" showErrorMessage="0" allowBlank="1" promptTitle="Défaut constaté" prompt="Le problème observé, localisé et vérifiable. Une seule réserve par ligne." type="textLength" operator="greaterThanOrEqual">
      <formula1>0</formula1>
    </dataValidation>
    <dataValidation sqref="G5:G204" showDropDown="0" showInputMessage="1" showErrorMessage="0" allowBlank="1" promptTitle="Correction attendue" prompt="L'action vérifiable attendue, distincte du constat." type="textLength" operator="greaterThanOrEqual">
      <formula1>0</formula1>
    </dataValidation>
    <dataValidation sqref="L5:L204" showDropDown="0" showInputMessage="1" showErrorMessage="1" allowBlank="1" errorTitle="Date attendue" error="Saisissez une date au format jj/mm/aaaa." prompt="Date convenue avec l'entreprise (jj/mm/aaaa)." type="date" operator="greaterThan">
      <formula1>DATE(2000,1,1)</formula1>
    </dataValidation>
    <dataValidation sqref="N5:N204" showDropDown="0" showInputMessage="1" showErrorMessage="1" allowBlank="1" errorTitle="Date attendue" error="Saisissez une date au format jj/mm/aaaa." prompt="Date de la vérification de la correction (jj/mm/aaaa)." type="date" operator="greaterThan">
      <formula1>DATE(2000,1,1)</formula1>
    </dataValidation>
    <dataValidation sqref="P5:P204" showDropDown="0" showInputMessage="1" showErrorMessage="1" allowBlank="1" errorTitle="Date attendue" error="Saisissez une date au format jj/mm/aaaa." prompt="Date d'acceptation du résultat attendu (jj/mm/aaaa)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50" customWidth="1" min="4" max="4"/>
  </cols>
  <sheetData>
    <row r="1" ht="24" customHeight="1">
      <c r="A1" s="1" t="inlineStr">
        <is>
          <t>harmony.  par Depanneo  —  Tableau de bord des réserves</t>
        </is>
      </c>
    </row>
    <row r="2" ht="30" customHeight="1">
      <c r="A2" s="4" t="inlineStr">
        <is>
          <t>Calcul automatique à partir de l'onglet « Liste des réserves ».  Modèle fourni à titre indicatif, à adapter et à faire valider avant usage.</t>
        </is>
      </c>
    </row>
    <row r="4" ht="22" customHeight="1">
      <c r="A4" s="13" t="inlineStr">
        <is>
          <t>Indicateur</t>
        </is>
      </c>
      <c r="B4" s="13" t="inlineStr">
        <is>
          <t>Nombre</t>
        </is>
      </c>
      <c r="C4" s="13" t="n"/>
      <c r="D4" s="13" t="inlineStr">
        <is>
          <t>Lecture</t>
        </is>
      </c>
    </row>
    <row r="5">
      <c r="A5" s="18" t="inlineStr">
        <is>
          <t>Réserves enregistrées</t>
        </is>
      </c>
      <c r="B5" s="19">
        <f>COUNTIF('Liste des réserves'!$F$5:$F$204,"?*")</f>
        <v/>
      </c>
      <c r="D5" s="4" t="inlineStr">
        <is>
          <t>Lignes dont le défaut constaté est renseigné.</t>
        </is>
      </c>
    </row>
    <row r="6">
      <c r="A6" s="18" t="inlineStr">
        <is>
          <t>Ouvertes</t>
        </is>
      </c>
      <c r="B6" s="19">
        <f>COUNTIF('Liste des réserves'!$M$5:$M$204,"Ouverte")</f>
        <v/>
      </c>
    </row>
    <row r="7">
      <c r="A7" s="18" t="inlineStr">
        <is>
          <t>Correction annoncée</t>
        </is>
      </c>
      <c r="B7" s="19">
        <f>COUNTIF('Liste des réserves'!$M$5:$M$204,"Correction annoncée")</f>
        <v/>
      </c>
      <c r="D7" s="4" t="inlineStr">
        <is>
          <t>Déclarée par le titulaire, pas encore contrôlée.</t>
        </is>
      </c>
    </row>
    <row r="8">
      <c r="A8" s="18" t="inlineStr">
        <is>
          <t>Correction contrôlée</t>
        </is>
      </c>
      <c r="B8" s="19">
        <f>COUNTIF('Liste des réserves'!$M$5:$M$204,"Correction contrôlée")</f>
        <v/>
      </c>
      <c r="D8" s="4" t="inlineStr">
        <is>
          <t>Vérifiée, en attente d'acceptation.</t>
        </is>
      </c>
    </row>
    <row r="9">
      <c r="A9" s="18" t="inlineStr">
        <is>
          <t>Réserves levées</t>
        </is>
      </c>
      <c r="B9" s="19">
        <f>COUNTIF('Liste des réserves'!$M$5:$M$204,"Réserve levée")</f>
        <v/>
      </c>
    </row>
    <row r="10">
      <c r="A10" s="18" t="inlineStr">
        <is>
          <t>Sans statut</t>
        </is>
      </c>
      <c r="B10" s="19">
        <f>IF(B5-SUM(B6:B9)&lt;0,0,B5-SUM(B6:B9))</f>
        <v/>
      </c>
      <c r="D10" s="4" t="inlineStr">
        <is>
          <t>Écart entre réserves enregistrées et statuts renseignés : à compléter.</t>
        </is>
      </c>
    </row>
    <row r="11">
      <c r="A11" s="20" t="inlineStr">
        <is>
          <t>Reste à lever</t>
        </is>
      </c>
      <c r="B11" s="21">
        <f>B5-B9</f>
        <v/>
      </c>
      <c r="D11" s="4" t="inlineStr">
        <is>
          <t>Réserves enregistrées moins réserves levées.</t>
        </is>
      </c>
    </row>
    <row r="12">
      <c r="A12" s="20" t="inlineStr">
        <is>
          <t>Taux de levée</t>
        </is>
      </c>
      <c r="B12" s="22">
        <f>IF(B5=0,"",B9/B5)</f>
        <v/>
      </c>
      <c r="D12" s="4" t="inlineStr">
        <is>
          <t>Réserves levées ÷ réserves enregistrées.</t>
        </is>
      </c>
    </row>
    <row r="14" ht="22" customHeight="1">
      <c r="A14" s="13" t="inlineStr">
        <is>
          <t>Conséquence citée</t>
        </is>
      </c>
      <c r="B14" s="13" t="inlineStr">
        <is>
          <t>Nombre</t>
        </is>
      </c>
      <c r="C14" s="13" t="inlineStr"/>
      <c r="D14" s="13" t="inlineStr">
        <is>
          <t>Lecture</t>
        </is>
      </c>
    </row>
    <row r="15">
      <c r="A15" s="18" t="inlineStr">
        <is>
          <t>Sécurité</t>
        </is>
      </c>
      <c r="B15" s="19">
        <f>COUNTIF('Liste des réserves'!$J$5:$J$204,"*Sécurité*")</f>
        <v/>
      </c>
      <c r="D15" s="4" t="inlineStr">
        <is>
          <t>Une réserve peut citer plusieurs conséquences.</t>
        </is>
      </c>
    </row>
    <row r="16">
      <c r="A16" s="18" t="inlineStr">
        <is>
          <t>Conformité</t>
        </is>
      </c>
      <c r="B16" s="19">
        <f>COUNTIF('Liste des réserves'!$J$5:$J$204,"*Conformité*")</f>
        <v/>
      </c>
    </row>
    <row r="17">
      <c r="A17" s="18" t="inlineStr">
        <is>
          <t>Disponibilité</t>
        </is>
      </c>
      <c r="B17" s="19">
        <f>COUNTIF('Liste des réserves'!$J$5:$J$204,"*Disponibilité*")</f>
        <v/>
      </c>
    </row>
    <row r="18">
      <c r="A18" s="18" t="inlineStr">
        <is>
          <t>Continuité d'activité</t>
        </is>
      </c>
      <c r="B18" s="19">
        <f>COUNTIF('Liste des réserves'!$J$5:$J$204,"*Continuité d'activité*")</f>
        <v/>
      </c>
    </row>
    <row r="20" ht="22" customHeight="1">
      <c r="A20" s="13" t="inlineStr">
        <is>
          <t>Site (à saisir, tel qu'écrit dans la liste)</t>
        </is>
      </c>
      <c r="B20" s="13" t="inlineStr">
        <is>
          <t>Enregistrées</t>
        </is>
      </c>
      <c r="C20" s="13" t="inlineStr">
        <is>
          <t>Non levées</t>
        </is>
      </c>
      <c r="D20" s="13" t="inlineStr">
        <is>
          <t>Lecture</t>
        </is>
      </c>
    </row>
    <row r="21">
      <c r="A21" s="23" t="inlineStr">
        <is>
          <t>Site A</t>
        </is>
      </c>
      <c r="B21" s="24">
        <f>IF(A21="","",COUNTIF('Liste des réserves'!$B$5:$B$204,A21))</f>
        <v/>
      </c>
      <c r="C21" s="24">
        <f>IF(A21="","",COUNTIF('Liste des réserves'!$R$5:$R$204,A21))</f>
        <v/>
      </c>
      <c r="D21" s="14" t="inlineStr">
        <is>
          <t>Exemple : remplacez par vos sites.</t>
        </is>
      </c>
    </row>
    <row r="22">
      <c r="A22" s="23" t="inlineStr">
        <is>
          <t>Site B</t>
        </is>
      </c>
      <c r="B22" s="24">
        <f>IF(A22="","",COUNTIF('Liste des réserves'!$B$5:$B$204,A22))</f>
        <v/>
      </c>
      <c r="C22" s="24">
        <f>IF(A22="","",COUNTIF('Liste des réserves'!$R$5:$R$204,A22))</f>
        <v/>
      </c>
    </row>
    <row r="23">
      <c r="A23" s="25" t="n"/>
      <c r="B23" s="24">
        <f>IF(A23="","",COUNTIF('Liste des réserves'!$B$5:$B$204,A23))</f>
        <v/>
      </c>
      <c r="C23" s="24">
        <f>IF(A23="","",COUNTIF('Liste des réserves'!$R$5:$R$204,A23))</f>
        <v/>
      </c>
    </row>
    <row r="24">
      <c r="A24" s="25" t="n"/>
      <c r="B24" s="24">
        <f>IF(A24="","",COUNTIF('Liste des réserves'!$B$5:$B$204,A24))</f>
        <v/>
      </c>
      <c r="C24" s="24">
        <f>IF(A24="","",COUNTIF('Liste des réserves'!$R$5:$R$204,A24))</f>
        <v/>
      </c>
    </row>
    <row r="25">
      <c r="A25" s="25" t="n"/>
      <c r="B25" s="24">
        <f>IF(A25="","",COUNTIF('Liste des réserves'!$B$5:$B$204,A25))</f>
        <v/>
      </c>
      <c r="C25" s="24">
        <f>IF(A25="","",COUNTIF('Liste des réserves'!$R$5:$R$204,A25))</f>
        <v/>
      </c>
    </row>
    <row r="26">
      <c r="A26" s="25" t="n"/>
      <c r="B26" s="24">
        <f>IF(A26="","",COUNTIF('Liste des réserves'!$B$5:$B$204,A26))</f>
        <v/>
      </c>
      <c r="C26" s="24">
        <f>IF(A26="","",COUNTIF('Liste des réserves'!$R$5:$R$204,A26))</f>
        <v/>
      </c>
    </row>
    <row r="27">
      <c r="A27" s="25" t="n"/>
      <c r="B27" s="24">
        <f>IF(A27="","",COUNTIF('Liste des réserves'!$B$5:$B$204,A27))</f>
        <v/>
      </c>
      <c r="C27" s="24">
        <f>IF(A27="","",COUNTIF('Liste des réserves'!$R$5:$R$204,A27))</f>
        <v/>
      </c>
    </row>
    <row r="28">
      <c r="A28" s="25" t="n"/>
      <c r="B28" s="24">
        <f>IF(A28="","",COUNTIF('Liste des réserves'!$B$5:$B$204,A28))</f>
        <v/>
      </c>
      <c r="C28" s="24">
        <f>IF(A28="","",COUNTIF('Liste des réserves'!$R$5:$R$204,A28))</f>
        <v/>
      </c>
    </row>
    <row r="29">
      <c r="A29" s="25" t="n"/>
      <c r="B29" s="24">
        <f>IF(A29="","",COUNTIF('Liste des réserves'!$B$5:$B$204,A29))</f>
        <v/>
      </c>
      <c r="C29" s="24">
        <f>IF(A29="","",COUNTIF('Liste des réserves'!$R$5:$R$204,A29))</f>
        <v/>
      </c>
    </row>
    <row r="30">
      <c r="A30" s="25" t="n"/>
      <c r="B30" s="24">
        <f>IF(A30="","",COUNTIF('Liste des réserves'!$B$5:$B$204,A30))</f>
        <v/>
      </c>
      <c r="C30" s="24">
        <f>IF(A30="","",COUNTIF('Liste des réserves'!$R$5:$R$204,A30))</f>
        <v/>
      </c>
    </row>
    <row r="32" ht="22" customHeight="1">
      <c r="A32" s="13" t="inlineStr">
        <is>
          <t>Entreprise (à saisir, telle qu'écrite dans la liste)</t>
        </is>
      </c>
      <c r="B32" s="13" t="inlineStr">
        <is>
          <t>Enregistrées</t>
        </is>
      </c>
      <c r="C32" s="13" t="inlineStr">
        <is>
          <t>Non levées</t>
        </is>
      </c>
      <c r="D32" s="13" t="inlineStr">
        <is>
          <t>Lecture</t>
        </is>
      </c>
    </row>
    <row r="33">
      <c r="A33" s="23" t="inlineStr">
        <is>
          <t>Entreprise du lot plomberie</t>
        </is>
      </c>
      <c r="B33" s="24">
        <f>IF(A33="","",COUNTIF('Liste des réserves'!$K$5:$K$204,A33))</f>
        <v/>
      </c>
      <c r="C33" s="24">
        <f>IF(A33="","",COUNTIF('Liste des réserves'!$S$5:$S$204,A33))</f>
        <v/>
      </c>
      <c r="D33" s="14" t="inlineStr">
        <is>
          <t>Exemple : remplacez par vos entreprises.</t>
        </is>
      </c>
    </row>
    <row r="34">
      <c r="A34" s="25" t="n"/>
      <c r="B34" s="24">
        <f>IF(A34="","",COUNTIF('Liste des réserves'!$K$5:$K$204,A34))</f>
        <v/>
      </c>
      <c r="C34" s="24">
        <f>IF(A34="","",COUNTIF('Liste des réserves'!$S$5:$S$204,A34))</f>
        <v/>
      </c>
    </row>
    <row r="35">
      <c r="A35" s="25" t="n"/>
      <c r="B35" s="24">
        <f>IF(A35="","",COUNTIF('Liste des réserves'!$K$5:$K$204,A35))</f>
        <v/>
      </c>
      <c r="C35" s="24">
        <f>IF(A35="","",COUNTIF('Liste des réserves'!$S$5:$S$204,A35))</f>
        <v/>
      </c>
    </row>
    <row r="36">
      <c r="A36" s="25" t="n"/>
      <c r="B36" s="24">
        <f>IF(A36="","",COUNTIF('Liste des réserves'!$K$5:$K$204,A36))</f>
        <v/>
      </c>
      <c r="C36" s="24">
        <f>IF(A36="","",COUNTIF('Liste des réserves'!$S$5:$S$204,A36))</f>
        <v/>
      </c>
    </row>
    <row r="37">
      <c r="A37" s="25" t="n"/>
      <c r="B37" s="24">
        <f>IF(A37="","",COUNTIF('Liste des réserves'!$K$5:$K$204,A37))</f>
        <v/>
      </c>
      <c r="C37" s="24">
        <f>IF(A37="","",COUNTIF('Liste des réserves'!$S$5:$S$204,A37))</f>
        <v/>
      </c>
    </row>
    <row r="38">
      <c r="A38" s="25" t="n"/>
      <c r="B38" s="24">
        <f>IF(A38="","",COUNTIF('Liste des réserves'!$K$5:$K$204,A38))</f>
        <v/>
      </c>
      <c r="C38" s="24">
        <f>IF(A38="","",COUNTIF('Liste des réserves'!$S$5:$S$204,A38))</f>
        <v/>
      </c>
    </row>
    <row r="39">
      <c r="A39" s="25" t="n"/>
      <c r="B39" s="24">
        <f>IF(A39="","",COUNTIF('Liste des réserves'!$K$5:$K$204,A39))</f>
        <v/>
      </c>
      <c r="C39" s="24">
        <f>IF(A39="","",COUNTIF('Liste des réserves'!$S$5:$S$204,A39))</f>
        <v/>
      </c>
    </row>
    <row r="40">
      <c r="A40" s="25" t="n"/>
      <c r="B40" s="24">
        <f>IF(A40="","",COUNTIF('Liste des réserves'!$K$5:$K$204,A40))</f>
        <v/>
      </c>
      <c r="C40" s="24">
        <f>IF(A40="","",COUNTIF('Liste des réserves'!$S$5:$S$204,A40))</f>
        <v/>
      </c>
    </row>
    <row r="41">
      <c r="A41" s="25" t="n"/>
      <c r="B41" s="24">
        <f>IF(A41="","",COUNTIF('Liste des réserves'!$K$5:$K$204,A41))</f>
        <v/>
      </c>
      <c r="C41" s="24">
        <f>IF(A41="","",COUNTIF('Liste des réserves'!$S$5:$S$204,A41))</f>
        <v/>
      </c>
    </row>
    <row r="42">
      <c r="A42" s="25" t="n"/>
      <c r="B42" s="24">
        <f>IF(A42="","",COUNTIF('Liste des réserves'!$K$5:$K$204,A42))</f>
        <v/>
      </c>
      <c r="C42" s="24">
        <f>IF(A42="","",COUNTIF('Liste des réserves'!$S$5:$S$204,A42))</f>
        <v/>
      </c>
    </row>
    <row r="43">
      <c r="A43" s="25" t="n"/>
      <c r="B43" s="24">
        <f>IF(A43="","",COUNTIF('Liste des réserves'!$K$5:$K$204,A43))</f>
        <v/>
      </c>
      <c r="C43" s="24">
        <f>IF(A43="","",COUNTIF('Liste des réserves'!$S$5:$S$204,A43))</f>
        <v/>
      </c>
    </row>
    <row r="44">
      <c r="A44" s="25" t="n"/>
      <c r="B44" s="24">
        <f>IF(A44="","",COUNTIF('Liste des réserves'!$K$5:$K$204,A44))</f>
        <v/>
      </c>
      <c r="C44" s="24">
        <f>IF(A44="","",COUNTIF('Liste des réserves'!$S$5:$S$204,A44))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46" customWidth="1" min="3" max="3"/>
    <col width="32" customWidth="1" min="4" max="4"/>
    <col width="32" customWidth="1" min="5" max="5"/>
  </cols>
  <sheetData>
    <row r="1" ht="24" customHeight="1">
      <c r="A1" s="1" t="inlineStr">
        <is>
          <t>harmony.  par Depanneo  —  Exemples de formulation par lot</t>
        </is>
      </c>
    </row>
    <row r="2" ht="30" customHeight="1">
      <c r="A2" s="4" t="inlineStr">
        <is>
          <t>Niveau de précision attendu dans une liste de réserves de chantier.  Modèle fourni à titre indicatif, à adapter et à faire valider avant usage.</t>
        </is>
      </c>
    </row>
    <row r="4" ht="36" customHeight="1">
      <c r="A4" s="13" t="inlineStr">
        <is>
          <t>Lot ou équipement</t>
        </is>
      </c>
      <c r="B4" s="13" t="inlineStr">
        <is>
          <t>Défaut constaté</t>
        </is>
      </c>
      <c r="C4" s="13" t="inlineStr">
        <is>
          <t>Correction attendue</t>
        </is>
      </c>
      <c r="D4" s="13" t="inlineStr">
        <is>
          <t>Criticité</t>
        </is>
      </c>
      <c r="E4" s="13" t="inlineStr">
        <is>
          <t>Preuve attendue</t>
        </is>
      </c>
    </row>
    <row r="5" ht="30" customHeight="1">
      <c r="A5" s="6" t="inlineStr">
        <is>
          <t>Gros œuvre</t>
        </is>
      </c>
      <c r="B5" s="6" t="inlineStr">
        <is>
          <t>Fissure visible sur une dalle du bâtiment</t>
        </is>
      </c>
      <c r="C5" s="6" t="inlineStr">
        <is>
          <t>Examiner puis reprendre la zone concernée</t>
        </is>
      </c>
      <c r="D5" s="6" t="inlineStr">
        <is>
          <t>Conformité, disponibilité</t>
        </is>
      </c>
      <c r="E5" s="6" t="inlineStr">
        <is>
          <t>Photo après correction et compte rendu</t>
        </is>
      </c>
    </row>
    <row r="6" ht="30" customHeight="1">
      <c r="A6" s="6" t="inlineStr">
        <is>
          <t>Revêtement de sol</t>
        </is>
      </c>
      <c r="B6" s="6" t="inlineStr">
        <is>
          <t>Joint de carrelage manquant dans le hall</t>
        </is>
      </c>
      <c r="C6" s="6" t="inlineStr">
        <is>
          <t>Réaliser le joint et contrôler la finition</t>
        </is>
      </c>
      <c r="D6" s="6" t="inlineStr">
        <is>
          <t>Conformité, qualité</t>
        </is>
      </c>
      <c r="E6" s="6" t="inlineStr">
        <is>
          <t>Photographie contextualisée</t>
        </is>
      </c>
    </row>
    <row r="7" ht="30" customHeight="1">
      <c r="A7" s="6" t="inlineStr">
        <is>
          <t>CVC</t>
        </is>
      </c>
      <c r="B7" s="6" t="inlineStr">
        <is>
          <t>Équipement indisponible pendant l'essai</t>
        </is>
      </c>
      <c r="C7" s="6" t="inlineStr">
        <is>
          <t>Rétablir le fonctionnement et renouveler l'essai</t>
        </is>
      </c>
      <c r="D7" s="6" t="inlineStr">
        <is>
          <t>Disponibilité, continuité d'activité</t>
        </is>
      </c>
      <c r="E7" s="6" t="inlineStr">
        <is>
          <t>Compte rendu d'essai</t>
        </is>
      </c>
    </row>
    <row r="8" ht="30" customHeight="1">
      <c r="A8" s="6" t="inlineStr">
        <is>
          <t>Plomberie</t>
        </is>
      </c>
      <c r="B8" s="6" t="inlineStr">
        <is>
          <t>Pente d'évacuation insuffisante dans le local technique</t>
        </is>
      </c>
      <c r="C8" s="6" t="inlineStr">
        <is>
          <t>Reprendre l'évacuation et vérifier l'écoulement</t>
        </is>
      </c>
      <c r="D8" s="6" t="inlineStr">
        <is>
          <t>Conformité, disponibilité</t>
        </is>
      </c>
      <c r="E8" s="6" t="inlineStr">
        <is>
          <t>Résultat du contrôle</t>
        </is>
      </c>
    </row>
    <row r="9" ht="30" customHeight="1">
      <c r="A9" s="6" t="inlineStr">
        <is>
          <t>Courants forts</t>
        </is>
      </c>
      <c r="B9" s="6" t="inlineStr">
        <is>
          <t>Absence d'étiquetage du tableau électrique</t>
        </is>
      </c>
      <c r="C9" s="6" t="inlineStr">
        <is>
          <t>Identifier les circuits conformément aux documents du lot</t>
        </is>
      </c>
      <c r="D9" s="6" t="inlineStr">
        <is>
          <t>Sécurité, conformité</t>
        </is>
      </c>
      <c r="E9" s="6" t="inlineStr">
        <is>
          <t>Photo du tableau corrigé</t>
        </is>
      </c>
    </row>
    <row r="10" ht="30" customHeight="1">
      <c r="A10" s="6" t="inlineStr">
        <is>
          <t>Sécurité incendie</t>
        </is>
      </c>
      <c r="B10" s="6" t="inlineStr">
        <is>
          <t>Porte coupe-feu sans fermeture automatique</t>
        </is>
      </c>
      <c r="C10" s="6" t="inlineStr">
        <is>
          <t>Corriger le dispositif et tester la fermeture</t>
        </is>
      </c>
      <c r="D10" s="6" t="inlineStr">
        <is>
          <t>Sécurité, conformité</t>
        </is>
      </c>
      <c r="E10" s="6" t="inlineStr">
        <is>
          <t>Résultat d'essai</t>
        </is>
      </c>
    </row>
    <row r="11" ht="30" customHeight="1">
      <c r="A11" s="6" t="inlineStr">
        <is>
          <t>GTB ou GTC</t>
        </is>
      </c>
      <c r="B11" s="6" t="inlineStr">
        <is>
          <t>Information non transmise au système de gestion</t>
        </is>
      </c>
      <c r="C11" s="6" t="inlineStr">
        <is>
          <t>Rétablir la transmission et effectuer un essai</t>
        </is>
      </c>
      <c r="D11" s="6" t="inlineStr">
        <is>
          <t>Disponibilité, continuité d'activité</t>
        </is>
      </c>
      <c r="E11" s="6" t="inlineStr">
        <is>
          <t>Capture et compte rendu</t>
        </is>
      </c>
    </row>
    <row r="12" ht="30" customHeight="1">
      <c r="A12" s="6" t="inlineStr">
        <is>
          <t>Étanchéité</t>
        </is>
      </c>
      <c r="B12" s="6" t="inlineStr">
        <is>
          <t>Défaut localisé sur une zone de l'ouvrage</t>
        </is>
      </c>
      <c r="C12" s="6" t="inlineStr">
        <is>
          <t>Reprendre la zone et contrôler le résultat</t>
        </is>
      </c>
      <c r="D12" s="6" t="inlineStr">
        <is>
          <t>Conformité, continuité d'activité</t>
        </is>
      </c>
      <c r="E12" s="6" t="inlineStr">
        <is>
          <t>Photo et résultat du contrôle</t>
        </is>
      </c>
    </row>
    <row r="13" ht="30" customHeight="1">
      <c r="A13" s="6" t="inlineStr">
        <is>
          <t>Accès technique</t>
        </is>
      </c>
      <c r="B13" s="6" t="inlineStr">
        <is>
          <t>Dégagement insuffisant autour d'un équipement</t>
        </is>
      </c>
      <c r="C13" s="6" t="inlineStr">
        <is>
          <t>Reprendre l'accès pour permettre la maintenance</t>
        </is>
      </c>
      <c r="D13" s="6" t="inlineStr">
        <is>
          <t>Sécurité, disponibilité</t>
        </is>
      </c>
      <c r="E13" s="6" t="inlineStr">
        <is>
          <t>Photo contextualisée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6" customWidth="1" min="3" max="3"/>
    <col width="36" customWidth="1" min="4" max="4"/>
  </cols>
  <sheetData>
    <row r="1" ht="24" customHeight="1">
      <c r="A1" s="1" t="inlineStr">
        <is>
          <t>harmony.  par Depanneo  —  Listes déroulantes</t>
        </is>
      </c>
    </row>
    <row r="2" ht="30" customHeight="1">
      <c r="A2" s="4" t="inlineStr">
        <is>
          <t>Complétez une liste en ajoutant des valeurs sous la dernière ligne de la colonne (jusqu'à la ligne 30).  Modèle fourni à titre indicatif, à adapter et à faire valider avant usage.</t>
        </is>
      </c>
    </row>
    <row r="4" ht="36" customHeight="1">
      <c r="A4" s="13" t="inlineStr">
        <is>
          <t>Statut</t>
        </is>
      </c>
      <c r="B4" s="13" t="inlineStr">
        <is>
          <t>Lot ou équipement</t>
        </is>
      </c>
      <c r="C4" s="13" t="inlineStr">
        <is>
          <t>Conséquence (criticité)</t>
        </is>
      </c>
      <c r="D4" s="13" t="inlineStr">
        <is>
          <t>Phase</t>
        </is>
      </c>
    </row>
    <row r="5">
      <c r="A5" s="25" t="inlineStr">
        <is>
          <t>Ouverte</t>
        </is>
      </c>
      <c r="B5" s="25" t="inlineStr">
        <is>
          <t>Gros œuvre</t>
        </is>
      </c>
      <c r="C5" s="25" t="inlineStr">
        <is>
          <t>Sécurité</t>
        </is>
      </c>
      <c r="D5" s="25" t="inlineStr">
        <is>
          <t>Constats en cours de chantier</t>
        </is>
      </c>
    </row>
    <row r="6">
      <c r="A6" s="25" t="inlineStr">
        <is>
          <t>Correction annoncée</t>
        </is>
      </c>
      <c r="B6" s="25" t="inlineStr">
        <is>
          <t>Revêtement de sol</t>
        </is>
      </c>
      <c r="C6" s="25" t="inlineStr">
        <is>
          <t>Conformité</t>
        </is>
      </c>
      <c r="D6" s="25" t="inlineStr">
        <is>
          <t>OPR et pré-réception</t>
        </is>
      </c>
    </row>
    <row r="7">
      <c r="A7" s="25" t="inlineStr">
        <is>
          <t>Correction contrôlée</t>
        </is>
      </c>
      <c r="B7" s="25" t="inlineStr">
        <is>
          <t>CVC</t>
        </is>
      </c>
      <c r="C7" s="25" t="inlineStr">
        <is>
          <t>Disponibilité</t>
        </is>
      </c>
      <c r="D7" s="25" t="inlineStr">
        <is>
          <t>Visite de réception</t>
        </is>
      </c>
    </row>
    <row r="8">
      <c r="A8" s="25" t="inlineStr">
        <is>
          <t>Réserve levée</t>
        </is>
      </c>
      <c r="B8" s="25" t="inlineStr">
        <is>
          <t>Plomberie</t>
        </is>
      </c>
      <c r="C8" s="25" t="inlineStr">
        <is>
          <t>Continuité d'activité</t>
        </is>
      </c>
      <c r="D8" s="25" t="inlineStr">
        <is>
          <t>Désordres constatés après réception</t>
        </is>
      </c>
    </row>
    <row r="9">
      <c r="B9" s="25" t="inlineStr">
        <is>
          <t>Courants forts</t>
        </is>
      </c>
    </row>
    <row r="10">
      <c r="B10" s="25" t="inlineStr">
        <is>
          <t>Sécurité incendie</t>
        </is>
      </c>
    </row>
    <row r="11">
      <c r="B11" s="25" t="inlineStr">
        <is>
          <t>GTB ou GTC</t>
        </is>
      </c>
    </row>
    <row r="12">
      <c r="B12" s="25" t="inlineStr">
        <is>
          <t>Étanchéité</t>
        </is>
      </c>
    </row>
    <row r="13">
      <c r="B13" s="25" t="inlineStr">
        <is>
          <t>Accès technique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2026-10-05T14:39:41Z</dcterms:created>
  <dcterms:modified xmlns:dcterms="http://purl.org/dc/terms/" xmlns:xsi="http://www.w3.org/2001/XMLSchema-instance" xsi:type="dcterms:W3CDTF">2026-10-05T14:39:41Z</dcterms:modified>
</cp:coreProperties>
</file>